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ervicii CLINICE" sheetId="1" r:id="rId1"/>
    <sheet name="Servicii în scop diagostic caz" sheetId="2" r:id="rId2"/>
    <sheet name="Servicii terapeutice" sheetId="3" r:id="rId3"/>
  </sheets>
  <definedNames/>
  <calcPr fullCalcOnLoad="1"/>
</workbook>
</file>

<file path=xl/sharedStrings.xml><?xml version="1.0" encoding="utf-8"?>
<sst xmlns="http://schemas.openxmlformats.org/spreadsheetml/2006/main" count="464" uniqueCount="304">
  <si>
    <t>PACHETUL DE SERVICII MEDICALE ÎN ASISTENŢA MEDICALĂ AMBULATORIE DE SPECIALITATE PENTRU SPECIALITĂȚI CLINICE</t>
  </si>
  <si>
    <t>Pachetul minimal de servicii</t>
  </si>
  <si>
    <t>DENUMIRE SERVICIU MEDICAL</t>
  </si>
  <si>
    <t>FRECVENŢĂ/PLAFON</t>
  </si>
  <si>
    <t>c1</t>
  </si>
  <si>
    <t>c2</t>
  </si>
  <si>
    <t>1. Servicii medicale pentru situaţiile de urgenţă medico-chirurgicală</t>
  </si>
  <si>
    <t>1 consultaţie per  persoană pentru fiecare situaţie de urgenţă</t>
  </si>
  <si>
    <t>2. Depistarea bolilor cu potenţial endemo-epidemic</t>
  </si>
  <si>
    <t>1 consultaţie per persoană pentru fiecare boală cu potenţial endemo-epidemic suspicionată şi confirmată</t>
  </si>
  <si>
    <t>3. Consultaţii pentru supravegherea evoluţiei sarcinii şi lehuziei:</t>
  </si>
  <si>
    <t xml:space="preserve">    a) supravegherea evoluţiei sarcinii, trimestrial;</t>
  </si>
  <si>
    <t>1 consultaţie/trimestru</t>
  </si>
  <si>
    <t xml:space="preserve">    b) urmărirea lehuzei în primul trimestru de la naştere;</t>
  </si>
  <si>
    <t xml:space="preserve">1 consultaţie </t>
  </si>
  <si>
    <t>Pachetul de baza de servicii</t>
  </si>
  <si>
    <t>1.  Servicii medicale pentru situaţiile de urgenţă medico-chirurgicală</t>
  </si>
  <si>
    <t>2. Consultaţia medicală de specialitate pentru afecţiuni acute şi subacute precum şi acutizări ale bolilor cronice</t>
  </si>
  <si>
    <t>maximum 3 consultaţii/asigurat/episod ce pot fi acordate într-un interval de maximum  60 de zile calendaristice de la data acordării primei consultaţii</t>
  </si>
  <si>
    <t>maximum 2 consultaţii pentru asiguraţii cu diagnostic deja confirmat la 
externarea din spital</t>
  </si>
  <si>
    <t>3. Consultaţia medicală de specialitate pentru afecţiuni cronice</t>
  </si>
  <si>
    <t>maximum 4 consultaţii/trimestru/asigurat, dar nu mai mult de 2 consultaţii 
pe lună</t>
  </si>
  <si>
    <t>maximum 2 consultaţii pentru asiguraţii cu diagnostic deja confirmat la externarea din spital</t>
  </si>
  <si>
    <t>4. Depistarea de boli cu potenţial endemo-epidemic</t>
  </si>
  <si>
    <t>1 consultaţie per persoană asigurată pentru fiecare boală cu potenţial endemo-epidemic suspicionată şi confirmată</t>
  </si>
  <si>
    <t>5. Consultaţii pentru acordarea serviciilor de planificare familială</t>
  </si>
  <si>
    <t>4 consultaţii pe an calendaristic/asigurat</t>
  </si>
  <si>
    <t>6. Servicii de îngrijiri paliative- consultaţii de îngrijiri paliative</t>
  </si>
  <si>
    <t>7. Servicii de supraveghere a sarcinii şi lehuziei</t>
  </si>
  <si>
    <t xml:space="preserve">   a) supravegherea evoluţiei sarcinii, trimestrial;</t>
  </si>
  <si>
    <t xml:space="preserve">   b) urmărirea lehuzei în primul trimestru de la naştere.</t>
  </si>
  <si>
    <t>Denumire serviciu medical</t>
  </si>
  <si>
    <t xml:space="preserve">Număr puncte </t>
  </si>
  <si>
    <t>Valoare minim garantată a punctului pe serviciu în vigoare (lei)</t>
  </si>
  <si>
    <t>Tarif decontat de casa de asigurări de sănătate pentru medic specialist (lei)</t>
  </si>
  <si>
    <t>Tarif decontat de casa de asigurări de sănătate pentru medic primar (lei)</t>
  </si>
  <si>
    <t>c3</t>
  </si>
  <si>
    <t>c4=c2*c3</t>
  </si>
  <si>
    <t>c5=c4+c4*20%</t>
  </si>
  <si>
    <t xml:space="preserve"> Consultaţia pentru specialități medicale a copilului cu vârsta cuprinsă între  0 şi 3 ani (până la împlinirea  vârstei de 4 ani)</t>
  </si>
  <si>
    <t xml:space="preserve"> Consultaţia pentru specialități chirurgicale a copilului cu vârsta cuprinsă între  0 şi 3 ani (până la împlinirea  vârstei de 4 ani)</t>
  </si>
  <si>
    <t xml:space="preserve">Consultaţia de psihiatrie şi psihiatrie  pediatrică a copilului cu vârsta cuprinsă între 0 şi 3 ani (până la împlinirea  vârstei de 4 ani)                                                              </t>
  </si>
  <si>
    <t xml:space="preserve">Consultaţia copilului şi adultului cu vârsta cuprinsă între 4 şi 59 ani  pentru specialități medicale             </t>
  </si>
  <si>
    <t xml:space="preserve">Consultaţia copilului şi adultului cu vârsta cuprinsă între 4 şi 59 ani pentru specialități chirurgicale             </t>
  </si>
  <si>
    <t xml:space="preserve">Consultaţia de planificare familială               </t>
  </si>
  <si>
    <t xml:space="preserve">Consultaţia de neurologie a copilului cu vârsta cuprinsă între 0 şi 3 ani (până la împlinirea  vârstei de 4 ani)                                      </t>
  </si>
  <si>
    <t xml:space="preserve">Consultaţia de neurologie a copilului şi adultului cu vârsta cuprinsă între 4 şi 59 ani    </t>
  </si>
  <si>
    <t>Consultaţia de psihiatrie şi psihiatrie pediatrică a copilului şi adultului cu vârsta cuprinsă între 4 şi 59 ani</t>
  </si>
  <si>
    <t xml:space="preserve">Consultaţia de psihiatrie peste vârsta de 60 ani               </t>
  </si>
  <si>
    <t xml:space="preserve">Consultaţia pentru specialități medicale peste vârsta de 60 ani               </t>
  </si>
  <si>
    <t xml:space="preserve"> Consultaţia pentru specialități chirurgicale peste vârsta de 60 ani  </t>
  </si>
  <si>
    <t xml:space="preserve">Consultaţia de neurologie peste vârsta de 60 ani               </t>
  </si>
  <si>
    <t>x</t>
  </si>
  <si>
    <t>Servicii diagnostice şi terapeutice</t>
  </si>
  <si>
    <t>Nr. crt.</t>
  </si>
  <si>
    <t>Denumire procedură diagnostică/terapeutică/tratamente/terapii</t>
  </si>
  <si>
    <t>Specialităţi clinice care pot efectua serviciul respectiv</t>
  </si>
  <si>
    <t xml:space="preserve">    A. Proceduri diagnostice simple: punctaj 10 puncte</t>
  </si>
  <si>
    <t xml:space="preserve">biometrie                                                               </t>
  </si>
  <si>
    <t>oftalmologie</t>
  </si>
  <si>
    <t xml:space="preserve">explorarea câmpului vizual (perimetrie computerizată)                   </t>
  </si>
  <si>
    <t xml:space="preserve">recoltare pentru test Babeş-Papanicolau                                 </t>
  </si>
  <si>
    <t>obstetrică- ginecologie</t>
  </si>
  <si>
    <t xml:space="preserve">EKG standard                                                            </t>
  </si>
  <si>
    <t>cardiologie, medicină internă, geriatrie şi gerontologie, pneumologie, nefrologie</t>
  </si>
  <si>
    <t xml:space="preserve">peak-flowmetrie                                                         </t>
  </si>
  <si>
    <t>alergologie şi imunologie clinică, pneumologie, medicină internă</t>
  </si>
  <si>
    <t xml:space="preserve">spirometrie                                                             </t>
  </si>
  <si>
    <t>alergologie şi imunologie clinică, pneumologie, medicină internă, geriatrie şi gerontologie, pediatrie</t>
  </si>
  <si>
    <t xml:space="preserve">pulsoximetrie                                                           </t>
  </si>
  <si>
    <t>medicină internă, geriatrie şi gerontologie, cardiologie, pneumologie,pediatrie</t>
  </si>
  <si>
    <t xml:space="preserve">testare cutanată la anestezice locale                                   </t>
  </si>
  <si>
    <t>alergologie şi imunologie clinică, geriatrie şi gerontologie, specialități chirurgicale</t>
  </si>
  <si>
    <t xml:space="preserve">examinare cu lampa Wood                                                 </t>
  </si>
  <si>
    <t>dermatovenerologie</t>
  </si>
  <si>
    <t xml:space="preserve">determinarea indicelui de presiune gleznă/braţ, respectiv deget/braţ    </t>
  </si>
  <si>
    <t>chirurgie, reumatologie, neurologie, neurologie pediatrică, diabet zaharat, nutriţie  şi boli metabolice, medicină internă, geriatrie şi gerontologie</t>
  </si>
  <si>
    <t xml:space="preserve">măsurarea forţei musculare cu dinamometrul                              </t>
  </si>
  <si>
    <t>neurologie, neurologie pediatrică, geriatrie şi gerontologie</t>
  </si>
  <si>
    <t xml:space="preserve">teste de sensibilitate (testul filamentului, testul diapazonului, testul sensibilităţii calorice şi testul sensibilităţii discriminatorii)       </t>
  </si>
  <si>
    <t>neurologie, neurologie pediatrică, diabet zaharat, nutriţie  şi boli metabolice, medicină internă, geriatrie şi gerontologie, ORL</t>
  </si>
  <si>
    <t xml:space="preserve">teste clinice (EDS, scor miastenic, UPDRS, MMS, Raisberg)               </t>
  </si>
  <si>
    <t>neurologie, neurologie pediatrică, psihiatrie, geriatrie şi gerontologie</t>
  </si>
  <si>
    <t xml:space="preserve">recoltare material bioptic                                              </t>
  </si>
  <si>
    <t>dermatovenerologie, chirurgie generală, chirurgie pediatrică şi ortopedie pediatrică</t>
  </si>
  <si>
    <t xml:space="preserve">    B. Proceduri diagnostice de complexitate medie: punctaj 20 puncte  </t>
  </si>
  <si>
    <t xml:space="preserve">determinarea refracţiei (skiascopie, refractometrie,  autorefractometrie), astigmometrie                                      </t>
  </si>
  <si>
    <t xml:space="preserve">tonometrie; pahimetrie corneeană                                        </t>
  </si>
  <si>
    <t xml:space="preserve">explorarea funcţiei binoculare (test worth, Maddox, sinoptofor), examen  pentru diplopie                                                         </t>
  </si>
  <si>
    <t xml:space="preserve">foniatrie                                                               </t>
  </si>
  <si>
    <t>ORL</t>
  </si>
  <si>
    <t xml:space="preserve">examinarea ORL cu mijloace optice (fibroscop, microscop)                </t>
  </si>
  <si>
    <t xml:space="preserve">dermatoscopie                                                           </t>
  </si>
  <si>
    <t xml:space="preserve">spirogramă + test farmacodinamic bronhomotor                            </t>
  </si>
  <si>
    <t>alergologie şi imunologie clinică, pneumologie, medicină internă, geriatrie şi gerontologie</t>
  </si>
  <si>
    <t xml:space="preserve">extracţie de corpi străini - conjuctivă, cornee, scleră, segment anterior     </t>
  </si>
  <si>
    <t xml:space="preserve">incizia glandei lacrimale şi a sacului lacrimal    </t>
  </si>
  <si>
    <t xml:space="preserve">tratamentul chirurgical al pingueculei                                  </t>
  </si>
  <si>
    <t xml:space="preserve">tratamentul chirurgical al pterigionului                                </t>
  </si>
  <si>
    <t xml:space="preserve">sutura unei plăgi de pleoapă, conjunctivă;                              </t>
  </si>
  <si>
    <t xml:space="preserve">injectare subconjunctivală, retrobulbară de medicamente                 </t>
  </si>
  <si>
    <t xml:space="preserve">criocoagularea (crioaplicaţia) conjunctivală                            </t>
  </si>
  <si>
    <t xml:space="preserve">cauterizarea conjunctivei, corneei, ectropionului                       </t>
  </si>
  <si>
    <t xml:space="preserve">tamponament posterior şi/sau anterior ORL                               </t>
  </si>
  <si>
    <t xml:space="preserve">extracţie corpi străini: conduct auditiv extern, nas, faringe;           </t>
  </si>
  <si>
    <t xml:space="preserve">aspiraţia şi lavajul sinusului nazal prin puncţie                       </t>
  </si>
  <si>
    <t xml:space="preserve">tratament chirurgical al traumatismelor ORL                             </t>
  </si>
  <si>
    <t xml:space="preserve">oprirea hemoragiei nazale prin crioterapie, cauterizare sau diatermie   </t>
  </si>
  <si>
    <t xml:space="preserve">terapia chirurgicală a afecţiunilor mamare superficiale                 </t>
  </si>
  <si>
    <t>obstetrică- ginecologie, chirurgie generală, chirurgie plastică estetică şi microchirurgie reconstructivă</t>
  </si>
  <si>
    <t xml:space="preserve">inserţia dispozitivului intrauterin                                     </t>
  </si>
  <si>
    <t xml:space="preserve">fotocoagularea cu laser a leziunilor cutanate                           </t>
  </si>
  <si>
    <t xml:space="preserve">crioterapia în leziuni cutanate                                         </t>
  </si>
  <si>
    <t xml:space="preserve">tratamentul chirurgical al leziunilor cutanate - plăgi tăiate superficial, înţepate superficial, necroze cutanate, escare, dehiscenţe plăgi (anestezie, excizie, sutură, inclusiv îndepărtarea firelor, pansament)       </t>
  </si>
  <si>
    <t>dermatovenerologie, chirurgie, inclusiv chirurgie plastică estetică şi microchirurgie reconstructivă, chirurgie pediatrică și ortopedie pediatrică, ortopedie și traumatodologie</t>
  </si>
  <si>
    <t xml:space="preserve">terapia chirurgicală a arsurilor termice &lt; 10%                          </t>
  </si>
  <si>
    <t>dermatovenerologie, chirurgie generală, chirurgie plastică estetică şi microchirurgie reconstructivă, chirurgie pediatrică și ortopedie pediatrică</t>
  </si>
  <si>
    <t xml:space="preserve">terapia chirurgicală a degerăturilor de grad I şi II                    </t>
  </si>
  <si>
    <t xml:space="preserve">terapia chirurgicală a leziunilor externe prin agenţi chimici &lt; 10%     </t>
  </si>
  <si>
    <t xml:space="preserve">terapia chirurgicală a panariţiului (eritematos, flictenular, periunghial, subunghial, antracoid, pulpar) </t>
  </si>
  <si>
    <t xml:space="preserve">terapia chirurgicală a tumorilor mici, chisturilor dermoide sebacee, lipoamelor neinfectate         </t>
  </si>
  <si>
    <t xml:space="preserve">terapia chirurgicală a furunculului, furunculului antracoid, furunculozei        </t>
  </si>
  <si>
    <t xml:space="preserve">terapia chirurgicală a abcesului (de părţi moi, perianal, pilonidal)    </t>
  </si>
  <si>
    <t xml:space="preserve">dermatovenerologie, chirurgie generală, chirurgie pediatrică și ortopedie pediatrică </t>
  </si>
  <si>
    <t xml:space="preserve">terapia chirurgicală a panariţiului osos, articular, tenosinoval        </t>
  </si>
  <si>
    <t xml:space="preserve">chirurgie generală, chirurgie plastică estetică şi microchirurgie reconstructivă, ortopedie şi traumatologie, ortopedie pediatrică, chirurgie pediatrică </t>
  </si>
  <si>
    <t xml:space="preserve">terapia chirurgicală a hidrosadenitei                                   </t>
  </si>
  <si>
    <t>chirurgie generală, chirurgie plastică estetică şi microchirurgie reconstructivă, chirurgie pediatrică și ortopedie pediatrică</t>
  </si>
  <si>
    <t xml:space="preserve">terapia chirurgicală a edemului dur şi seromului posttraumatic          </t>
  </si>
  <si>
    <t xml:space="preserve">terapia chirurgicală a flebopatiilor varicoase superficiale; ruptură pachet varicos </t>
  </si>
  <si>
    <t>chirurgie generală, chirurgie vasculară, chirurgie plastică estetică şi microchirurgie reconstructivă, chirurgie pediatrică și ortopedie pediatrică</t>
  </si>
  <si>
    <t xml:space="preserve">terapia chirurgicală a granulomului ombilical                           </t>
  </si>
  <si>
    <t xml:space="preserve">terapia chirurgicală a supuraţiilor postoperatorii                      </t>
  </si>
  <si>
    <t>chirurgie generală, chirurgie plastică estetică şi microchirurgie reconstructivă, ortopedie şi traumatologie, obstetrică – ginecologie, chirurgie toracică, chirurgie cardiovasculară, neurochirurgie, urologie, chirurgie pediatrică și ortopedie pediatrică</t>
  </si>
  <si>
    <t xml:space="preserve">tratamentul plăgilor                                                    </t>
  </si>
  <si>
    <t xml:space="preserve">terapia chirurgicală a fimozei (decalotarea, debridarea)                </t>
  </si>
  <si>
    <t>urologie, chirurgie pediatrică, chirurgie generală</t>
  </si>
  <si>
    <t xml:space="preserve">tratament postoperator al plăgilor abdominale, al intervenţiilor chirurgicale după cezariană, sarcină extrauterină operată, histerectomie, endometrioză  </t>
  </si>
  <si>
    <t>obstetrică- ginecologie, chirurgie generală</t>
  </si>
  <si>
    <t xml:space="preserve">tratamentul chirurgical al unor afecţiuni ale anexelor globului ocular (şalazion, tumori benigne care nu necesită plastii întinse, chist conjunctival, chist al pleoapei, orjelet, flegmon, abces, xantelasme)   </t>
  </si>
  <si>
    <t xml:space="preserve">tratament cu laser al polului anterior, polului posterior    </t>
  </si>
  <si>
    <t xml:space="preserve">tratament chirurgical ORL colecţie: sept, flegmon periamigdalian,  furuncul căi aeriene externe, furuncul vestibul nazal, othematom </t>
  </si>
  <si>
    <t xml:space="preserve">manevre de mică chirurgie pentru abces şi/sau chist vaginal sau bartholin cu marsupializare, polipi, vegetaţii vulvă, vagin, col        </t>
  </si>
  <si>
    <t xml:space="preserve">cauterizare de col uterin  </t>
  </si>
  <si>
    <t xml:space="preserve">diatermocoagularea colului uterin    </t>
  </si>
  <si>
    <t xml:space="preserve">electrochirurgia/electrocauterizarea tumorilor cutanate/leziune         </t>
  </si>
  <si>
    <t>dermatovenerologie, chirurgie generală, chirurgie plastică, estetică şi microchirurgie reconstructivă</t>
  </si>
  <si>
    <t xml:space="preserve">terapia chirurgicală complexă a panariţiului osos, articular, tenosinoval    </t>
  </si>
  <si>
    <t>chirurgie</t>
  </si>
  <si>
    <t xml:space="preserve">terapia chirurgicală a flegmoanelor  </t>
  </si>
  <si>
    <t xml:space="preserve">terapia chirurgicală a hematomului     </t>
  </si>
  <si>
    <t xml:space="preserve">dilataţia stricturii uretrale     </t>
  </si>
  <si>
    <t>urologie, chirurgie</t>
  </si>
  <si>
    <t xml:space="preserve">criocoagularea (crioaplicaţia) transsclerală     </t>
  </si>
  <si>
    <t xml:space="preserve">aerosoli/şedinţă (maxim 3 şedinţe)                                    </t>
  </si>
  <si>
    <t>alergologie şi imunologie clinică, pneumologie, pediatrie, ORL</t>
  </si>
  <si>
    <t xml:space="preserve">toaleta auriculară unilateral (două proceduri)                          </t>
  </si>
  <si>
    <t xml:space="preserve">administrare tratament prin injectarea părţilor moi (intramuscular, intradermic şi subcutanat)     </t>
  </si>
  <si>
    <t>toate specialităţile</t>
  </si>
  <si>
    <t xml:space="preserve">probe de repoziţionare vestibulară                                      </t>
  </si>
  <si>
    <t>ORL, neurologie, neurologie pediatrică</t>
  </si>
  <si>
    <t xml:space="preserve">administrare tratament prin puncţie intravenoasă                        </t>
  </si>
  <si>
    <t xml:space="preserve">infiltraţii nervoase regionale                                          </t>
  </si>
  <si>
    <t>anestezie şi terapie intensivă, oftalmologie, ORL, chirurgie generală, ortopedie şi traumatologie, ortopedie pediatrică, obstetrică- ginecologie, chirurgie plastică estetică şi microchirurgie reconstructivă, neurochirurgie, chirurgie cardiovasculară</t>
  </si>
  <si>
    <t xml:space="preserve">puncţii şi infiltraţii intraarticulare                                  </t>
  </si>
  <si>
    <t>ortopedie şi traumatologie, ortopedie pediatrică, reumatologie, geriatrie şi gerontologie</t>
  </si>
  <si>
    <t xml:space="preserve">tratamentul ortopedic al luxaţiei, entorsei sau fracturii antebraţului,  pumnului, gleznei, oaselor carpiene, metacarpiene, tarsiene, metatarsiene, falange  </t>
  </si>
  <si>
    <t>ortopedie şi traumatologie, ortopedie pediatrică, chirurgie generală</t>
  </si>
  <si>
    <t xml:space="preserve">tratamentul ortopedic al entorsei sau luxaţiei patelei, umărului; disjuncţie acromioclaviculară; tratamentul fracturii gambei, coastelor, claviculei, humerusului, scapulei; rupturii tendoanelor mari (achilian, bicipital, cvadricipital); instabilitate acută de genunchi; ruptură musculară   </t>
  </si>
  <si>
    <t xml:space="preserve">tratamentul ortopedic al fracturii femurului; luxaţiei, entorsei de genunchi, fracturii de gambă cu aparat cruropedios; tratamentul scoliozei, cifozei, spondilolistezisului, rupturii musculare    </t>
  </si>
  <si>
    <t xml:space="preserve">tratament în displazia luxantă a şoldului în primele 6 luni de viaţă    </t>
  </si>
  <si>
    <t>ortopedie şi traumatologie, ortopedie pediatrică, chirurgie pediatrică</t>
  </si>
  <si>
    <t xml:space="preserve">tratamentul piciorului strâmb congenital în primele 3 luni de viaţă     </t>
  </si>
  <si>
    <t xml:space="preserve">tratamentul la copii cu genu valgum, genu varum, picior plat valg       </t>
  </si>
  <si>
    <t>tratamentul fracturii amielice fără deplasare a coloanei vertebrale</t>
  </si>
  <si>
    <t xml:space="preserve">consiliere psihiatrică nespecifică individuală şi familială             </t>
  </si>
  <si>
    <t xml:space="preserve">psihoterapie de grup (psihoze, tulburări obsesiv-compulsive, tulburări fobice, tulburări de anxietate, distimii, adicţii)   </t>
  </si>
  <si>
    <t xml:space="preserve">psihoterapie individuală (psihoze, tulburări obsesiv-compulsive, tulburări fobice, tulburări de anxietate, distimii, adicţii, tulburări din spectrul autist)                                                    </t>
  </si>
  <si>
    <t xml:space="preserve">terapia cognitiv-comportamentală                                        </t>
  </si>
  <si>
    <t>Servicii obligatorii</t>
  </si>
  <si>
    <t>Tarif pe serviciu medical contractat cu casa de asigurări de sănătate (lei)</t>
  </si>
  <si>
    <t>1.</t>
  </si>
  <si>
    <t>Supravegherea unei sarcini normale (la gravida care nu deține documente medicale care să ateste existența în antecedentele personale patologice a rubeolei, toxoplasmozei, infecţiei CMV)</t>
  </si>
  <si>
    <t>Consultații de specialitate obstetrică-ginecologie</t>
  </si>
  <si>
    <t>Hemoleucogramă completă</t>
  </si>
  <si>
    <t>Determinare la gravidă a grupului sanguin ABO</t>
  </si>
  <si>
    <t>Determinare la gravidă a grupului sanguin Rh</t>
  </si>
  <si>
    <t>Uree serică</t>
  </si>
  <si>
    <t>Acid uric seric</t>
  </si>
  <si>
    <t>Creatinină serică</t>
  </si>
  <si>
    <t>Glicemie</t>
  </si>
  <si>
    <t>TGP</t>
  </si>
  <si>
    <t>TGO</t>
  </si>
  <si>
    <t>TSH</t>
  </si>
  <si>
    <t>Examen complet de urină (sumar + sediment)</t>
  </si>
  <si>
    <t>VDRL sau RPR</t>
  </si>
  <si>
    <t>Testare HIV la gravidă</t>
  </si>
  <si>
    <t xml:space="preserve">Evaluarea gravidei pentru infecţii cu risc pentru sarcină (pentru rubeolă, toxoplasmoză, infecţia CMV, hepatită B şi C) </t>
  </si>
  <si>
    <t>Secreție vaginală</t>
  </si>
  <si>
    <t>Examen citologic cervico-vaginal Babeş-Papanicolau (până la S23+6 zile) sau Test de toleranță la glucoză per os +/- Hemoglobină glicată  (S24 – S28+6 zile) sau Biometrie fetală (S29-S33+6 zile) sau Detecția Streptococului de grup B (S34 – S37+6 zile)</t>
  </si>
  <si>
    <t>Ecografie de confirmare, viabilitate și datare a sarcinii</t>
  </si>
  <si>
    <t xml:space="preserve">2. </t>
  </si>
  <si>
    <t>Supravegherea unei sarcini normale (la gravida care deține documente medicale ce atestă existența în antecedentele personale patologice a rubeolei, toxoplasmozei, infecţiei CMV)</t>
  </si>
  <si>
    <t xml:space="preserve">Consultație de specialitate obstetrică-ginecologie </t>
  </si>
  <si>
    <t xml:space="preserve">Evaluarea gravidei pentru infecţii cu risc pentru sarcină (hepatită B şi C) </t>
  </si>
  <si>
    <t>3.</t>
  </si>
  <si>
    <t xml:space="preserve">Screening prenatal (S11 - S19+6 zile) </t>
  </si>
  <si>
    <t xml:space="preserve">Consultație de specialitate obstetrică-ginecologie (interpretare integrative a rezultatelor) </t>
  </si>
  <si>
    <t>Dublu test / triplu test</t>
  </si>
  <si>
    <t>Ecografie pentru depistarea anomaliilor fetale (S11 - S19+6 zile)</t>
  </si>
  <si>
    <t xml:space="preserve">4. </t>
  </si>
  <si>
    <t>Supravegherea altor sarcini cu risc crescut (edem gestațional)</t>
  </si>
  <si>
    <t>Creatinina serică</t>
  </si>
  <si>
    <t>Dozare proteine urinare</t>
  </si>
  <si>
    <t>Proteine totale serice</t>
  </si>
  <si>
    <t>Ecografie obstetricală și ginecologică</t>
  </si>
  <si>
    <t>5.</t>
  </si>
  <si>
    <t>Supravegherea altor sarcini cu risc crescut (hiperemeză gravidică ușoară)</t>
  </si>
  <si>
    <t>Sodiu seric</t>
  </si>
  <si>
    <t>Potasiu seric</t>
  </si>
  <si>
    <t xml:space="preserve">6. </t>
  </si>
  <si>
    <t xml:space="preserve">Supravegherea altor sarcini cu risc crescut (evaluarea gravidelor cu uter cicatriceal în trimestrul III) </t>
  </si>
  <si>
    <t>Cardiotocografie</t>
  </si>
  <si>
    <t>7.</t>
  </si>
  <si>
    <t xml:space="preserve">Depistarea precoce a leziunilor precanceroase ale sanului </t>
  </si>
  <si>
    <t>Consultatie chirurgie generală/obstetrica-ginecologie</t>
  </si>
  <si>
    <t>Efectuare mamografie</t>
  </si>
  <si>
    <t>Comunicare rezultat</t>
  </si>
  <si>
    <t xml:space="preserve">8. </t>
  </si>
  <si>
    <t xml:space="preserve">Depistarea precoce a leziunilor precanceroase ale sanului cu suspiciune identificată mamografic </t>
  </si>
  <si>
    <t>Consultație chirurgie generală/obstetrica-ginecologie</t>
  </si>
  <si>
    <t>Ecografie sân</t>
  </si>
  <si>
    <t xml:space="preserve">Comunicare rezultat </t>
  </si>
  <si>
    <t>9.</t>
  </si>
  <si>
    <t>Depistarea si diagnosticarea precoce a leziunilor displazice ale  colului uterin</t>
  </si>
  <si>
    <t>Consultații de specialitate: obstetrică-ginecologie</t>
  </si>
  <si>
    <t>Testare infecție HPV</t>
  </si>
  <si>
    <t xml:space="preserve">Recoltare frotiu citovaginal </t>
  </si>
  <si>
    <t>Comunicare rezultat si consiliere privind conduita in funcție de rezultate</t>
  </si>
  <si>
    <t xml:space="preserve">10. </t>
  </si>
  <si>
    <t>Depistarea si diagnosticarea precoce a leziunilor displazice ale  colului uterin cu examen citologic</t>
  </si>
  <si>
    <t>Recoltare frotiu citovaginal</t>
  </si>
  <si>
    <t>Examen citologic</t>
  </si>
  <si>
    <t xml:space="preserve">Comunicare rezultat si consiliere privind conduita in funcție de rezultate </t>
  </si>
  <si>
    <t>11.</t>
  </si>
  <si>
    <t xml:space="preserve">Diagnosticarea precoce a leziunilor displazice ale  colului uterin </t>
  </si>
  <si>
    <t>Biopsie</t>
  </si>
  <si>
    <t>Examen histopatologic</t>
  </si>
  <si>
    <t>1 consultaţie/asigurat cu vârsta mai mare de 18 ani</t>
  </si>
  <si>
    <t>maximum 2 consultaţii pentru copiii 0-18 ani</t>
  </si>
  <si>
    <t>maxim 4 consultaţii/trimestru/asigurat , dar nu mai mult de 2 consultaţii pe lună</t>
  </si>
  <si>
    <t>Serviciile de sănătate conexe actului medical</t>
  </si>
  <si>
    <t>Lista serviciilor de sănătate conexe actului medical</t>
  </si>
  <si>
    <t>Tarif decontat de casa de asigurări de sănătate (lei)</t>
  </si>
  <si>
    <t xml:space="preserve">    a) Neurologie şi neurologie pediatrică:</t>
  </si>
  <si>
    <t xml:space="preserve">    a1.1) evaluare psihologică clinică şi psihodiagnostic;    </t>
  </si>
  <si>
    <t>30 puncte/şedinţă</t>
  </si>
  <si>
    <t xml:space="preserve">    a1.2) consiliere psihologică clinică pentru copii/adulţi;   </t>
  </si>
  <si>
    <t xml:space="preserve">    a1.3) psihoterapie pentru copii/adult;    </t>
  </si>
  <si>
    <t xml:space="preserve">    b) Otorinolaringologie: </t>
  </si>
  <si>
    <t xml:space="preserve">    b1.1) evaluare psihologică clinică şi psihodiagnostic         </t>
  </si>
  <si>
    <t xml:space="preserve">    b1.2) consiliere psihologică clinică                           </t>
  </si>
  <si>
    <t xml:space="preserve">    c) Psihiatrie inclusiv  psihiatrie pediatrică:</t>
  </si>
  <si>
    <t xml:space="preserve">    c1.1) evaluare psihologică clinică şi psihodiagnostic                     </t>
  </si>
  <si>
    <t xml:space="preserve">    g) Diabet zaharat, nutriţie şi boli metabolice</t>
  </si>
  <si>
    <t xml:space="preserve">    Serviciile furnizate de psiholog în specialitatea psihologie clinică, consiliere psihologică şi psihoterapie:consiliere psihologică clinică pentru copii şi adulţi cu diagnostic confirmat de diabet zaharat</t>
  </si>
  <si>
    <t xml:space="preserve">    i) Nefrologie și nefrologie pediatrică</t>
  </si>
  <si>
    <t xml:space="preserve">    Serviciile furnizate de psiholog în specialitatea psihologie clinică, consiliere psihologică şi     psihoterapie: consiliere psihologică clinică pentru copii şi adulţi cu insuficienţă renală cronică – dializă</t>
  </si>
  <si>
    <t xml:space="preserve">Punctaj </t>
  </si>
  <si>
    <t>c4</t>
  </si>
  <si>
    <t>c5=c3*c4</t>
  </si>
  <si>
    <t>c6=c5+c5*20%</t>
  </si>
  <si>
    <t xml:space="preserve">audiogramă*)
*) Include audiometrie tonală liminară şi/sau vocală.                                                                  </t>
  </si>
  <si>
    <t>Servicii medicale în scop diagnostic - caz , servicii de spitalizare de zi care se acordă în ambulatoriu de specialitate clinic și se decontează numai dacă s-au efectuat toate serviciile obligatorii</t>
  </si>
  <si>
    <t>632,41 lei</t>
  </si>
  <si>
    <t>388,46 lei</t>
  </si>
  <si>
    <t>552 lei</t>
  </si>
  <si>
    <t>141,23 lei</t>
  </si>
  <si>
    <t>142,99 lei</t>
  </si>
  <si>
    <t>142 lei</t>
  </si>
  <si>
    <t>102 lei</t>
  </si>
  <si>
    <t>182 lei</t>
  </si>
  <si>
    <t>171,24 lei</t>
  </si>
  <si>
    <t>211,24 lei</t>
  </si>
  <si>
    <t>217 lei</t>
  </si>
  <si>
    <t xml:space="preserve">Tratamentul excizional sau ablativ al leziunilor precanceroase ale colului uterin. Se efectuează de medicii din specialitatea  obstetrică -ginecologie                           </t>
  </si>
  <si>
    <t>Consultație obstetrică-ginecologie; colposcopie; anestezie locală; prelevare țesut ERAD (bisturiu rece); examen histopatologic (1-3 blocuri)</t>
  </si>
  <si>
    <t>391,30 lei</t>
  </si>
  <si>
    <t>oftalmologie, neurologie şi neurologie pediatrică numai pentru oftalmoscopie</t>
  </si>
  <si>
    <t>biomicroscopia; gonioscopia; oftalmoscopia</t>
  </si>
  <si>
    <t xml:space="preserve">    E. Proceduri terapeutice/tratamente chirurgicale simple: punctaj 15 puncte    </t>
  </si>
  <si>
    <t>toate specialităţile chirurgicale</t>
  </si>
  <si>
    <t xml:space="preserve">    F. Proceduri terapeutice/tratamente chirurgicale complexe: punctaj 25 puncte</t>
  </si>
  <si>
    <t xml:space="preserve">    G. Proceduri terapeutice/tratamente medicale simple: punctaj 7 puncte</t>
  </si>
  <si>
    <t xml:space="preserve">    H. Proceduri terapeutice/tratamente medicale de complexitate medie: punctaj 11 puncte</t>
  </si>
  <si>
    <t xml:space="preserve">    I. Proceduri terapeutice/tratamente medicale complexe: punctaj 14 puncte</t>
  </si>
  <si>
    <t xml:space="preserve">    J. Tratamente ortopedice medicale : punctaj 20 puncte</t>
  </si>
  <si>
    <t xml:space="preserve">   K. Terapii psihiatrice: punctaj 30 puncte                                                       </t>
  </si>
  <si>
    <t>NOTĂ: Tarifele decontate de către casa de asigurări de sănătate pentru plata medicilor se recalculează trimestrial folosind valoarea definitivă a unui punct pe serviciu medical (unică pe ţară), calculată de Casa Naţională de Asigurări de Sănătate prin regularizare trimestrială.</t>
  </si>
  <si>
    <t>c1) serviciile furnizate de psiholog în specialitatea psihologie clinică, consiliere psihologică şi psihoterapie:</t>
  </si>
  <si>
    <t>b1) serviciile furnizate de psiholog în specialitatea psihologie clinică, consiliere psihologică şi psihoterapie:</t>
  </si>
  <si>
    <t>a1) serviciile furnizate de psiholog în specialitatea psihologie clinică, consiliere psihologică şi psihoterapie:</t>
  </si>
  <si>
    <t>NOTĂ: Tarifele decontate de către casa de asigurări de sănătate  se recalculează trimestrial folosind valoarea definitivă a unui punct pe serviciu medical (unică pe ţară), calculată de Casa Naţională de Asigurări de Sănătate prin regularizare trimestrială.</t>
  </si>
  <si>
    <r>
      <t xml:space="preserve">    c1.2) consiliere psihologică clinică pentru copii/adult</t>
    </r>
    <r>
      <rPr>
        <sz val="12"/>
        <color indexed="60"/>
        <rFont val="Times New Roman"/>
        <family val="1"/>
      </rPr>
      <t xml:space="preserve">i 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</si>
</sst>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\ &quot;lei&quot;_-;\-* #,##0.0\ &quot;lei&quot;_-;_-* &quot;-&quot;??\ &quot;lei&quot;_-;_-@_-"/>
    <numFmt numFmtId="166" formatCode="_-* #,##0.0\ &quot;lei&quot;_-;\-* #,##0.0\ &quot;lei&quot;_-;_-* &quot;-&quot;?\ &quot;lei&quot;_-;_-@_-"/>
    <numFmt numFmtId="167" formatCode="#,##0.00\ &quot;lei&quot;;[Red]\-#,##0.00\ &quot;lei&quot;"/>
    <numFmt numFmtId="168" formatCode="&quot;Da&quot;;&quot;Da&quot;;&quot;Nu&quot;"/>
    <numFmt numFmtId="169" formatCode="&quot;Adevărat&quot;;&quot;Adevărat&quot;;&quot;Fals&quot;"/>
    <numFmt numFmtId="170" formatCode="&quot;Activat&quot;;&quot;Activat&quot;;&quot;Dezactivat&quot;"/>
    <numFmt numFmtId="171" formatCode="[$¥€-2]\ #,##0.00_);[Red]\([$¥€-2]\ #,##0.00\)"/>
  </numFmts>
  <fonts count="48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1.5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0" xfId="0" applyFont="1" applyFill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167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B13" sqref="B13:E13"/>
    </sheetView>
  </sheetViews>
  <sheetFormatPr defaultColWidth="9.140625" defaultRowHeight="12.75"/>
  <cols>
    <col min="1" max="1" width="65.421875" style="6" customWidth="1"/>
    <col min="2" max="2" width="19.28125" style="2" customWidth="1"/>
    <col min="3" max="3" width="18.57421875" style="2" customWidth="1"/>
    <col min="4" max="4" width="16.00390625" style="2" customWidth="1"/>
    <col min="5" max="5" width="16.7109375" style="2" customWidth="1"/>
    <col min="6" max="16384" width="9.140625" style="1" customWidth="1"/>
  </cols>
  <sheetData>
    <row r="1" spans="1:5" ht="27.75" customHeight="1">
      <c r="A1" s="100" t="s">
        <v>0</v>
      </c>
      <c r="B1" s="100"/>
      <c r="C1" s="100"/>
      <c r="D1" s="100"/>
      <c r="E1" s="100"/>
    </row>
    <row r="2" spans="1:5" ht="15.75">
      <c r="A2" s="11" t="s">
        <v>1</v>
      </c>
      <c r="B2" s="12"/>
      <c r="C2" s="12"/>
      <c r="D2" s="12"/>
      <c r="E2" s="12"/>
    </row>
    <row r="3" spans="1:5" ht="15.75">
      <c r="A3" s="11"/>
      <c r="B3" s="12"/>
      <c r="C3" s="12"/>
      <c r="D3" s="12"/>
      <c r="E3" s="12"/>
    </row>
    <row r="4" spans="1:5" ht="15.75">
      <c r="A4" s="13" t="s">
        <v>2</v>
      </c>
      <c r="B4" s="101" t="s">
        <v>3</v>
      </c>
      <c r="C4" s="102"/>
      <c r="D4" s="102"/>
      <c r="E4" s="103"/>
    </row>
    <row r="5" spans="1:5" ht="15.75">
      <c r="A5" s="13" t="s">
        <v>4</v>
      </c>
      <c r="B5" s="101" t="s">
        <v>5</v>
      </c>
      <c r="C5" s="102"/>
      <c r="D5" s="102"/>
      <c r="E5" s="103"/>
    </row>
    <row r="6" spans="1:5" ht="31.5">
      <c r="A6" s="14" t="s">
        <v>6</v>
      </c>
      <c r="B6" s="15" t="s">
        <v>7</v>
      </c>
      <c r="C6" s="16"/>
      <c r="D6" s="16"/>
      <c r="E6" s="16"/>
    </row>
    <row r="7" spans="1:5" ht="27.75" customHeight="1">
      <c r="A7" s="14" t="s">
        <v>8</v>
      </c>
      <c r="B7" s="99" t="s">
        <v>9</v>
      </c>
      <c r="C7" s="99"/>
      <c r="D7" s="99"/>
      <c r="E7" s="99"/>
    </row>
    <row r="8" spans="1:5" ht="15.75">
      <c r="A8" s="18" t="s">
        <v>10</v>
      </c>
      <c r="B8" s="104"/>
      <c r="C8" s="105"/>
      <c r="D8" s="105"/>
      <c r="E8" s="106"/>
    </row>
    <row r="9" spans="1:5" ht="15.75">
      <c r="A9" s="19" t="s">
        <v>11</v>
      </c>
      <c r="B9" s="107" t="s">
        <v>12</v>
      </c>
      <c r="C9" s="108"/>
      <c r="D9" s="108"/>
      <c r="E9" s="109"/>
    </row>
    <row r="10" spans="1:5" ht="15.75">
      <c r="A10" s="19" t="s">
        <v>13</v>
      </c>
      <c r="B10" s="107" t="s">
        <v>14</v>
      </c>
      <c r="C10" s="108"/>
      <c r="D10" s="108"/>
      <c r="E10" s="109"/>
    </row>
    <row r="11" spans="1:5" ht="15.75">
      <c r="A11" s="11"/>
      <c r="B11" s="20"/>
      <c r="C11" s="12"/>
      <c r="D11" s="12"/>
      <c r="E11" s="12"/>
    </row>
    <row r="12" spans="1:5" ht="15.75">
      <c r="A12" s="11" t="s">
        <v>15</v>
      </c>
      <c r="B12" s="20"/>
      <c r="C12" s="12"/>
      <c r="D12" s="12"/>
      <c r="E12" s="12"/>
    </row>
    <row r="13" spans="1:5" ht="15.75">
      <c r="A13" s="21" t="s">
        <v>2</v>
      </c>
      <c r="B13" s="115" t="s">
        <v>3</v>
      </c>
      <c r="C13" s="116"/>
      <c r="D13" s="116"/>
      <c r="E13" s="117"/>
    </row>
    <row r="14" spans="1:5" ht="15.75">
      <c r="A14" s="13" t="s">
        <v>4</v>
      </c>
      <c r="B14" s="101" t="s">
        <v>5</v>
      </c>
      <c r="C14" s="102"/>
      <c r="D14" s="102"/>
      <c r="E14" s="103"/>
    </row>
    <row r="15" spans="1:5" s="4" customFormat="1" ht="18.75" customHeight="1">
      <c r="A15" s="22" t="s">
        <v>16</v>
      </c>
      <c r="B15" s="118" t="s">
        <v>248</v>
      </c>
      <c r="C15" s="118"/>
      <c r="D15" s="118"/>
      <c r="E15" s="119"/>
    </row>
    <row r="16" spans="1:5" s="4" customFormat="1" ht="15.75">
      <c r="A16" s="23"/>
      <c r="B16" s="24" t="s">
        <v>249</v>
      </c>
      <c r="C16" s="25"/>
      <c r="D16" s="25"/>
      <c r="E16" s="26"/>
    </row>
    <row r="17" spans="1:5" s="5" customFormat="1" ht="31.5">
      <c r="A17" s="27" t="s">
        <v>17</v>
      </c>
      <c r="B17" s="110" t="s">
        <v>18</v>
      </c>
      <c r="C17" s="110"/>
      <c r="D17" s="110"/>
      <c r="E17" s="110"/>
    </row>
    <row r="18" spans="1:5" s="5" customFormat="1" ht="31.5" customHeight="1">
      <c r="A18" s="28"/>
      <c r="B18" s="111" t="s">
        <v>19</v>
      </c>
      <c r="C18" s="112"/>
      <c r="D18" s="112"/>
      <c r="E18" s="113"/>
    </row>
    <row r="19" spans="1:5" s="5" customFormat="1" ht="28.5" customHeight="1">
      <c r="A19" s="29" t="s">
        <v>20</v>
      </c>
      <c r="B19" s="110" t="s">
        <v>21</v>
      </c>
      <c r="C19" s="110"/>
      <c r="D19" s="110"/>
      <c r="E19" s="110"/>
    </row>
    <row r="20" spans="1:5" s="5" customFormat="1" ht="29.25" customHeight="1">
      <c r="A20" s="30"/>
      <c r="B20" s="111" t="s">
        <v>22</v>
      </c>
      <c r="C20" s="112"/>
      <c r="D20" s="112"/>
      <c r="E20" s="113"/>
    </row>
    <row r="21" spans="1:5" s="5" customFormat="1" ht="29.25" customHeight="1">
      <c r="A21" s="30" t="s">
        <v>23</v>
      </c>
      <c r="B21" s="111" t="s">
        <v>24</v>
      </c>
      <c r="C21" s="112"/>
      <c r="D21" s="112"/>
      <c r="E21" s="113"/>
    </row>
    <row r="22" spans="1:5" ht="15.75">
      <c r="A22" s="31" t="s">
        <v>25</v>
      </c>
      <c r="B22" s="90" t="s">
        <v>26</v>
      </c>
      <c r="C22" s="91"/>
      <c r="D22" s="91"/>
      <c r="E22" s="92"/>
    </row>
    <row r="23" spans="1:5" s="5" customFormat="1" ht="20.25" customHeight="1">
      <c r="A23" s="32" t="s">
        <v>27</v>
      </c>
      <c r="B23" s="93" t="s">
        <v>250</v>
      </c>
      <c r="C23" s="94"/>
      <c r="D23" s="94"/>
      <c r="E23" s="95"/>
    </row>
    <row r="24" spans="1:5" ht="15.75">
      <c r="A24" s="33" t="s">
        <v>28</v>
      </c>
      <c r="B24" s="34"/>
      <c r="C24" s="34"/>
      <c r="D24" s="34"/>
      <c r="E24" s="35"/>
    </row>
    <row r="25" spans="1:5" ht="15.75">
      <c r="A25" s="36" t="s">
        <v>29</v>
      </c>
      <c r="B25" s="96" t="s">
        <v>12</v>
      </c>
      <c r="C25" s="97"/>
      <c r="D25" s="97"/>
      <c r="E25" s="98"/>
    </row>
    <row r="26" spans="1:5" ht="15.75">
      <c r="A26" s="61" t="s">
        <v>30</v>
      </c>
      <c r="B26" s="99" t="s">
        <v>14</v>
      </c>
      <c r="C26" s="99"/>
      <c r="D26" s="99"/>
      <c r="E26" s="99"/>
    </row>
    <row r="27" spans="1:5" ht="15.75">
      <c r="A27" s="37"/>
      <c r="B27" s="12"/>
      <c r="C27" s="12"/>
      <c r="D27" s="12"/>
      <c r="E27" s="12"/>
    </row>
    <row r="28" spans="1:5" ht="76.5" customHeight="1">
      <c r="A28" s="38" t="s">
        <v>31</v>
      </c>
      <c r="B28" s="39" t="s">
        <v>32</v>
      </c>
      <c r="C28" s="39" t="s">
        <v>33</v>
      </c>
      <c r="D28" s="39" t="s">
        <v>34</v>
      </c>
      <c r="E28" s="39" t="s">
        <v>35</v>
      </c>
    </row>
    <row r="29" spans="1:5" ht="21.75" customHeight="1">
      <c r="A29" s="38" t="s">
        <v>4</v>
      </c>
      <c r="B29" s="39" t="s">
        <v>5</v>
      </c>
      <c r="C29" s="39" t="s">
        <v>36</v>
      </c>
      <c r="D29" s="39" t="s">
        <v>37</v>
      </c>
      <c r="E29" s="39" t="s">
        <v>38</v>
      </c>
    </row>
    <row r="30" spans="1:5" ht="32.25" customHeight="1">
      <c r="A30" s="40" t="s">
        <v>39</v>
      </c>
      <c r="B30" s="41">
        <v>16.2</v>
      </c>
      <c r="C30" s="42">
        <v>4</v>
      </c>
      <c r="D30" s="42">
        <f>B30*C30</f>
        <v>64.8</v>
      </c>
      <c r="E30" s="43">
        <f>D30+D30*20%</f>
        <v>77.75999999999999</v>
      </c>
    </row>
    <row r="31" spans="1:5" ht="32.25" customHeight="1">
      <c r="A31" s="40" t="s">
        <v>40</v>
      </c>
      <c r="B31" s="41">
        <v>17.25</v>
      </c>
      <c r="C31" s="42">
        <v>4</v>
      </c>
      <c r="D31" s="42">
        <f aca="true" t="shared" si="0" ref="D31:D42">B31*C31</f>
        <v>69</v>
      </c>
      <c r="E31" s="43">
        <f aca="true" t="shared" si="1" ref="E31:E42">D31+D31*20%</f>
        <v>82.8</v>
      </c>
    </row>
    <row r="32" spans="1:5" ht="32.25" customHeight="1">
      <c r="A32" s="40" t="s">
        <v>41</v>
      </c>
      <c r="B32" s="41">
        <v>32.4</v>
      </c>
      <c r="C32" s="42">
        <v>4</v>
      </c>
      <c r="D32" s="42">
        <f t="shared" si="0"/>
        <v>129.6</v>
      </c>
      <c r="E32" s="43">
        <f t="shared" si="1"/>
        <v>155.51999999999998</v>
      </c>
    </row>
    <row r="33" spans="1:5" ht="32.25" customHeight="1">
      <c r="A33" s="40" t="s">
        <v>42</v>
      </c>
      <c r="B33" s="41">
        <v>10.8</v>
      </c>
      <c r="C33" s="42">
        <v>4</v>
      </c>
      <c r="D33" s="42">
        <f t="shared" si="0"/>
        <v>43.2</v>
      </c>
      <c r="E33" s="43">
        <f t="shared" si="1"/>
        <v>51.84</v>
      </c>
    </row>
    <row r="34" spans="1:5" ht="32.25" customHeight="1">
      <c r="A34" s="40" t="s">
        <v>43</v>
      </c>
      <c r="B34" s="41">
        <v>11.5</v>
      </c>
      <c r="C34" s="42">
        <v>4</v>
      </c>
      <c r="D34" s="42">
        <f t="shared" si="0"/>
        <v>46</v>
      </c>
      <c r="E34" s="43">
        <f t="shared" si="1"/>
        <v>55.2</v>
      </c>
    </row>
    <row r="35" spans="1:5" ht="32.25" customHeight="1">
      <c r="A35" s="40" t="s">
        <v>44</v>
      </c>
      <c r="B35" s="41">
        <v>10.8</v>
      </c>
      <c r="C35" s="42">
        <v>4</v>
      </c>
      <c r="D35" s="42">
        <f t="shared" si="0"/>
        <v>43.2</v>
      </c>
      <c r="E35" s="43">
        <f t="shared" si="1"/>
        <v>51.84</v>
      </c>
    </row>
    <row r="36" spans="1:5" ht="32.25" customHeight="1">
      <c r="A36" s="40" t="s">
        <v>45</v>
      </c>
      <c r="B36" s="41">
        <v>21.6</v>
      </c>
      <c r="C36" s="42">
        <v>4</v>
      </c>
      <c r="D36" s="42">
        <f t="shared" si="0"/>
        <v>86.4</v>
      </c>
      <c r="E36" s="43">
        <f t="shared" si="1"/>
        <v>103.68</v>
      </c>
    </row>
    <row r="37" spans="1:5" ht="32.25" customHeight="1">
      <c r="A37" s="40" t="s">
        <v>46</v>
      </c>
      <c r="B37" s="41">
        <v>14.4</v>
      </c>
      <c r="C37" s="42">
        <v>4</v>
      </c>
      <c r="D37" s="42">
        <f t="shared" si="0"/>
        <v>57.6</v>
      </c>
      <c r="E37" s="43">
        <f t="shared" si="1"/>
        <v>69.12</v>
      </c>
    </row>
    <row r="38" spans="1:5" ht="32.25" customHeight="1">
      <c r="A38" s="44" t="s">
        <v>47</v>
      </c>
      <c r="B38" s="45">
        <v>21.6</v>
      </c>
      <c r="C38" s="42">
        <v>4</v>
      </c>
      <c r="D38" s="42">
        <f t="shared" si="0"/>
        <v>86.4</v>
      </c>
      <c r="E38" s="43">
        <f t="shared" si="1"/>
        <v>103.68</v>
      </c>
    </row>
    <row r="39" spans="1:5" ht="19.5" customHeight="1">
      <c r="A39" s="44" t="s">
        <v>48</v>
      </c>
      <c r="B39" s="45">
        <v>23.6</v>
      </c>
      <c r="C39" s="42">
        <v>4</v>
      </c>
      <c r="D39" s="42">
        <f t="shared" si="0"/>
        <v>94.4</v>
      </c>
      <c r="E39" s="43">
        <f t="shared" si="1"/>
        <v>113.28</v>
      </c>
    </row>
    <row r="40" spans="1:5" ht="17.25" customHeight="1">
      <c r="A40" s="44" t="s">
        <v>49</v>
      </c>
      <c r="B40" s="45">
        <v>12.8</v>
      </c>
      <c r="C40" s="42">
        <v>4</v>
      </c>
      <c r="D40" s="42">
        <f t="shared" si="0"/>
        <v>51.2</v>
      </c>
      <c r="E40" s="43">
        <f t="shared" si="1"/>
        <v>61.440000000000005</v>
      </c>
    </row>
    <row r="41" spans="1:5" ht="20.25" customHeight="1">
      <c r="A41" s="44" t="s">
        <v>50</v>
      </c>
      <c r="B41" s="45">
        <v>13.5</v>
      </c>
      <c r="C41" s="42">
        <v>4</v>
      </c>
      <c r="D41" s="42">
        <f t="shared" si="0"/>
        <v>54</v>
      </c>
      <c r="E41" s="43">
        <f t="shared" si="1"/>
        <v>64.8</v>
      </c>
    </row>
    <row r="42" spans="1:5" ht="20.25" customHeight="1">
      <c r="A42" s="44" t="s">
        <v>51</v>
      </c>
      <c r="B42" s="45">
        <v>16.4</v>
      </c>
      <c r="C42" s="42">
        <v>4</v>
      </c>
      <c r="D42" s="42">
        <f t="shared" si="0"/>
        <v>65.6</v>
      </c>
      <c r="E42" s="43">
        <f t="shared" si="1"/>
        <v>78.72</v>
      </c>
    </row>
    <row r="43" spans="1:5" ht="20.25" customHeight="1">
      <c r="A43" s="86"/>
      <c r="B43" s="87"/>
      <c r="C43" s="88"/>
      <c r="D43" s="88"/>
      <c r="E43" s="89"/>
    </row>
    <row r="44" spans="1:5" ht="15.75">
      <c r="A44" s="46" t="s">
        <v>251</v>
      </c>
      <c r="B44" s="12"/>
      <c r="C44" s="12"/>
      <c r="D44" s="12"/>
      <c r="E44" s="12"/>
    </row>
    <row r="45" spans="1:5" ht="75" customHeight="1">
      <c r="A45" s="39" t="s">
        <v>252</v>
      </c>
      <c r="B45" s="39" t="s">
        <v>32</v>
      </c>
      <c r="C45" s="39" t="s">
        <v>33</v>
      </c>
      <c r="D45" s="39" t="s">
        <v>253</v>
      </c>
      <c r="E45" s="12"/>
    </row>
    <row r="46" spans="1:5" ht="15.75">
      <c r="A46" s="62" t="s">
        <v>4</v>
      </c>
      <c r="B46" s="62" t="s">
        <v>5</v>
      </c>
      <c r="C46" s="62" t="s">
        <v>36</v>
      </c>
      <c r="D46" s="62" t="s">
        <v>37</v>
      </c>
      <c r="E46" s="12"/>
    </row>
    <row r="47" spans="1:5" ht="15.75">
      <c r="A47" s="63" t="s">
        <v>254</v>
      </c>
      <c r="B47" s="47"/>
      <c r="C47" s="47"/>
      <c r="D47" s="47"/>
      <c r="E47" s="12"/>
    </row>
    <row r="48" spans="1:5" ht="16.5" customHeight="1">
      <c r="A48" s="48" t="s">
        <v>301</v>
      </c>
      <c r="B48" s="47" t="s">
        <v>52</v>
      </c>
      <c r="C48" s="47"/>
      <c r="D48" s="47"/>
      <c r="E48" s="12"/>
    </row>
    <row r="49" spans="1:5" ht="15.75">
      <c r="A49" s="48" t="s">
        <v>255</v>
      </c>
      <c r="B49" s="47" t="s">
        <v>256</v>
      </c>
      <c r="C49" s="47">
        <v>4</v>
      </c>
      <c r="D49" s="47">
        <f>30*C49</f>
        <v>120</v>
      </c>
      <c r="E49" s="12"/>
    </row>
    <row r="50" spans="1:5" ht="15.75">
      <c r="A50" s="48" t="s">
        <v>257</v>
      </c>
      <c r="B50" s="47" t="s">
        <v>256</v>
      </c>
      <c r="C50" s="47">
        <v>4</v>
      </c>
      <c r="D50" s="47">
        <f>30*C50</f>
        <v>120</v>
      </c>
      <c r="E50" s="12"/>
    </row>
    <row r="51" spans="1:5" ht="15.75">
      <c r="A51" s="48" t="s">
        <v>258</v>
      </c>
      <c r="B51" s="47" t="s">
        <v>256</v>
      </c>
      <c r="C51" s="47">
        <v>4</v>
      </c>
      <c r="D51" s="47">
        <f>30*C51</f>
        <v>120</v>
      </c>
      <c r="E51" s="12"/>
    </row>
    <row r="52" spans="1:5" ht="15.75">
      <c r="A52" s="63" t="s">
        <v>259</v>
      </c>
      <c r="B52" s="47"/>
      <c r="C52" s="47"/>
      <c r="D52" s="47"/>
      <c r="E52" s="12"/>
    </row>
    <row r="53" spans="1:5" ht="31.5">
      <c r="A53" s="48" t="s">
        <v>300</v>
      </c>
      <c r="B53" s="47" t="s">
        <v>52</v>
      </c>
      <c r="C53" s="47"/>
      <c r="D53" s="47"/>
      <c r="E53" s="12"/>
    </row>
    <row r="54" spans="1:5" ht="15.75">
      <c r="A54" s="48" t="s">
        <v>260</v>
      </c>
      <c r="B54" s="47" t="s">
        <v>256</v>
      </c>
      <c r="C54" s="47">
        <v>4</v>
      </c>
      <c r="D54" s="47">
        <f>30*C54</f>
        <v>120</v>
      </c>
      <c r="E54" s="12"/>
    </row>
    <row r="55" spans="1:5" ht="15.75">
      <c r="A55" s="48" t="s">
        <v>261</v>
      </c>
      <c r="B55" s="47" t="s">
        <v>256</v>
      </c>
      <c r="C55" s="47">
        <v>4</v>
      </c>
      <c r="D55" s="47">
        <f>30*C55</f>
        <v>120</v>
      </c>
      <c r="E55" s="12"/>
    </row>
    <row r="56" spans="1:5" ht="15.75">
      <c r="A56" s="64" t="s">
        <v>262</v>
      </c>
      <c r="B56" s="47"/>
      <c r="C56" s="47"/>
      <c r="D56" s="47"/>
      <c r="E56" s="49"/>
    </row>
    <row r="57" spans="1:5" ht="31.5">
      <c r="A57" s="48" t="s">
        <v>299</v>
      </c>
      <c r="B57" s="47" t="s">
        <v>52</v>
      </c>
      <c r="C57" s="47"/>
      <c r="D57" s="47"/>
      <c r="E57" s="49"/>
    </row>
    <row r="58" spans="1:5" ht="15.75">
      <c r="A58" s="48" t="s">
        <v>263</v>
      </c>
      <c r="B58" s="47" t="s">
        <v>256</v>
      </c>
      <c r="C58" s="47">
        <v>4</v>
      </c>
      <c r="D58" s="47">
        <f>30*C58</f>
        <v>120</v>
      </c>
      <c r="E58" s="49"/>
    </row>
    <row r="59" spans="1:5" ht="15.75">
      <c r="A59" s="48" t="s">
        <v>303</v>
      </c>
      <c r="B59" s="47" t="s">
        <v>256</v>
      </c>
      <c r="C59" s="47">
        <v>4</v>
      </c>
      <c r="D59" s="47">
        <f>30*C59</f>
        <v>120</v>
      </c>
      <c r="E59" s="49"/>
    </row>
    <row r="60" spans="1:5" ht="15.75">
      <c r="A60" s="63" t="s">
        <v>264</v>
      </c>
      <c r="B60" s="47"/>
      <c r="C60" s="47"/>
      <c r="D60" s="47"/>
      <c r="E60" s="49"/>
    </row>
    <row r="61" spans="1:5" ht="47.25">
      <c r="A61" s="48" t="s">
        <v>265</v>
      </c>
      <c r="B61" s="47" t="s">
        <v>256</v>
      </c>
      <c r="C61" s="47">
        <v>4</v>
      </c>
      <c r="D61" s="47">
        <f>30*C61</f>
        <v>120</v>
      </c>
      <c r="E61" s="49"/>
    </row>
    <row r="62" spans="1:5" ht="15.75">
      <c r="A62" s="64" t="s">
        <v>266</v>
      </c>
      <c r="B62" s="50"/>
      <c r="C62" s="47"/>
      <c r="D62" s="47"/>
      <c r="E62" s="49"/>
    </row>
    <row r="63" spans="1:5" ht="47.25">
      <c r="A63" s="40" t="s">
        <v>267</v>
      </c>
      <c r="B63" s="50" t="s">
        <v>256</v>
      </c>
      <c r="C63" s="47">
        <v>4</v>
      </c>
      <c r="D63" s="47">
        <f>30*C63</f>
        <v>120</v>
      </c>
      <c r="E63" s="49"/>
    </row>
    <row r="64" spans="1:7" ht="36" customHeight="1">
      <c r="A64" s="114" t="s">
        <v>302</v>
      </c>
      <c r="B64" s="114"/>
      <c r="C64" s="114"/>
      <c r="D64" s="114"/>
      <c r="E64" s="51"/>
      <c r="F64" s="10"/>
      <c r="G64" s="10"/>
    </row>
  </sheetData>
  <sheetProtection/>
  <mergeCells count="20">
    <mergeCell ref="B19:E19"/>
    <mergeCell ref="B20:E20"/>
    <mergeCell ref="B21:E21"/>
    <mergeCell ref="A64:D64"/>
    <mergeCell ref="B10:E10"/>
    <mergeCell ref="B13:E13"/>
    <mergeCell ref="B14:E14"/>
    <mergeCell ref="B15:E15"/>
    <mergeCell ref="B17:E17"/>
    <mergeCell ref="B18:E18"/>
    <mergeCell ref="B22:E22"/>
    <mergeCell ref="B23:E23"/>
    <mergeCell ref="B25:E25"/>
    <mergeCell ref="B26:E26"/>
    <mergeCell ref="A1:E1"/>
    <mergeCell ref="B4:E4"/>
    <mergeCell ref="B5:E5"/>
    <mergeCell ref="B7:E7"/>
    <mergeCell ref="B8:E8"/>
    <mergeCell ref="B9:E9"/>
  </mergeCells>
  <printOptions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61">
      <selection activeCell="H5" sqref="H5"/>
    </sheetView>
  </sheetViews>
  <sheetFormatPr defaultColWidth="9.140625" defaultRowHeight="12.75"/>
  <cols>
    <col min="1" max="1" width="9.140625" style="1" customWidth="1"/>
    <col min="2" max="2" width="37.421875" style="1" customWidth="1"/>
    <col min="3" max="3" width="58.57421875" style="1" customWidth="1"/>
    <col min="4" max="4" width="24.00390625" style="2" customWidth="1"/>
    <col min="5" max="16384" width="9.140625" style="1" customWidth="1"/>
  </cols>
  <sheetData>
    <row r="1" spans="1:4" ht="30.75" customHeight="1">
      <c r="A1" s="100" t="s">
        <v>0</v>
      </c>
      <c r="B1" s="100"/>
      <c r="C1" s="100"/>
      <c r="D1" s="100"/>
    </row>
    <row r="2" spans="1:4" ht="38.25" customHeight="1">
      <c r="A2" s="122" t="s">
        <v>273</v>
      </c>
      <c r="B2" s="122"/>
      <c r="C2" s="122"/>
      <c r="D2" s="122"/>
    </row>
    <row r="3" spans="1:4" ht="15.75">
      <c r="A3" s="49"/>
      <c r="B3" s="49"/>
      <c r="C3" s="49"/>
      <c r="D3" s="12"/>
    </row>
    <row r="4" spans="1:4" s="6" customFormat="1" ht="63">
      <c r="A4" s="39" t="s">
        <v>54</v>
      </c>
      <c r="B4" s="39" t="s">
        <v>31</v>
      </c>
      <c r="C4" s="39" t="s">
        <v>179</v>
      </c>
      <c r="D4" s="39" t="s">
        <v>180</v>
      </c>
    </row>
    <row r="5" spans="1:4" s="6" customFormat="1" ht="15.75">
      <c r="A5" s="120" t="s">
        <v>181</v>
      </c>
      <c r="B5" s="99" t="s">
        <v>182</v>
      </c>
      <c r="C5" s="52" t="s">
        <v>183</v>
      </c>
      <c r="D5" s="121" t="s">
        <v>274</v>
      </c>
    </row>
    <row r="6" spans="1:4" s="6" customFormat="1" ht="15.75">
      <c r="A6" s="120"/>
      <c r="B6" s="99"/>
      <c r="C6" s="53" t="s">
        <v>184</v>
      </c>
      <c r="D6" s="121"/>
    </row>
    <row r="7" spans="1:4" s="6" customFormat="1" ht="15.75">
      <c r="A7" s="120"/>
      <c r="B7" s="99"/>
      <c r="C7" s="53" t="s">
        <v>185</v>
      </c>
      <c r="D7" s="121"/>
    </row>
    <row r="8" spans="1:4" s="6" customFormat="1" ht="15.75">
      <c r="A8" s="120"/>
      <c r="B8" s="99"/>
      <c r="C8" s="53" t="s">
        <v>186</v>
      </c>
      <c r="D8" s="121"/>
    </row>
    <row r="9" spans="1:4" s="6" customFormat="1" ht="15.75">
      <c r="A9" s="120"/>
      <c r="B9" s="99"/>
      <c r="C9" s="53" t="s">
        <v>187</v>
      </c>
      <c r="D9" s="121"/>
    </row>
    <row r="10" spans="1:4" s="6" customFormat="1" ht="15.75">
      <c r="A10" s="120"/>
      <c r="B10" s="99"/>
      <c r="C10" s="53" t="s">
        <v>188</v>
      </c>
      <c r="D10" s="121"/>
    </row>
    <row r="11" spans="1:4" s="6" customFormat="1" ht="15.75">
      <c r="A11" s="120"/>
      <c r="B11" s="99"/>
      <c r="C11" s="53" t="s">
        <v>189</v>
      </c>
      <c r="D11" s="121"/>
    </row>
    <row r="12" spans="1:4" s="6" customFormat="1" ht="15.75">
      <c r="A12" s="120"/>
      <c r="B12" s="99"/>
      <c r="C12" s="53" t="s">
        <v>190</v>
      </c>
      <c r="D12" s="121"/>
    </row>
    <row r="13" spans="1:4" s="6" customFormat="1" ht="15.75">
      <c r="A13" s="120"/>
      <c r="B13" s="99"/>
      <c r="C13" s="53" t="s">
        <v>191</v>
      </c>
      <c r="D13" s="121"/>
    </row>
    <row r="14" spans="1:4" s="6" customFormat="1" ht="15.75">
      <c r="A14" s="120"/>
      <c r="B14" s="99"/>
      <c r="C14" s="53" t="s">
        <v>192</v>
      </c>
      <c r="D14" s="121"/>
    </row>
    <row r="15" spans="1:4" s="6" customFormat="1" ht="15.75">
      <c r="A15" s="120"/>
      <c r="B15" s="99"/>
      <c r="C15" s="53" t="s">
        <v>193</v>
      </c>
      <c r="D15" s="121"/>
    </row>
    <row r="16" spans="1:4" s="6" customFormat="1" ht="15.75">
      <c r="A16" s="120"/>
      <c r="B16" s="99"/>
      <c r="C16" s="53" t="s">
        <v>194</v>
      </c>
      <c r="D16" s="121"/>
    </row>
    <row r="17" spans="1:4" s="6" customFormat="1" ht="15.75">
      <c r="A17" s="120"/>
      <c r="B17" s="99"/>
      <c r="C17" s="53" t="s">
        <v>195</v>
      </c>
      <c r="D17" s="121"/>
    </row>
    <row r="18" spans="1:4" s="6" customFormat="1" ht="15.75">
      <c r="A18" s="120"/>
      <c r="B18" s="99"/>
      <c r="C18" s="53" t="s">
        <v>196</v>
      </c>
      <c r="D18" s="121"/>
    </row>
    <row r="19" spans="1:4" s="6" customFormat="1" ht="31.5">
      <c r="A19" s="120"/>
      <c r="B19" s="99"/>
      <c r="C19" s="53" t="s">
        <v>197</v>
      </c>
      <c r="D19" s="121"/>
    </row>
    <row r="20" spans="1:4" s="6" customFormat="1" ht="15.75">
      <c r="A20" s="120"/>
      <c r="B20" s="99"/>
      <c r="C20" s="53" t="s">
        <v>198</v>
      </c>
      <c r="D20" s="121"/>
    </row>
    <row r="21" spans="1:4" s="6" customFormat="1" ht="78.75">
      <c r="A21" s="120"/>
      <c r="B21" s="99"/>
      <c r="C21" s="53" t="s">
        <v>199</v>
      </c>
      <c r="D21" s="121"/>
    </row>
    <row r="22" spans="1:4" s="6" customFormat="1" ht="15.75">
      <c r="A22" s="120"/>
      <c r="B22" s="99"/>
      <c r="C22" s="54" t="s">
        <v>200</v>
      </c>
      <c r="D22" s="121"/>
    </row>
    <row r="23" spans="1:4" s="6" customFormat="1" ht="15.75">
      <c r="A23" s="120" t="s">
        <v>201</v>
      </c>
      <c r="B23" s="99" t="s">
        <v>202</v>
      </c>
      <c r="C23" s="52" t="s">
        <v>203</v>
      </c>
      <c r="D23" s="121" t="s">
        <v>275</v>
      </c>
    </row>
    <row r="24" spans="1:4" s="6" customFormat="1" ht="15.75">
      <c r="A24" s="120"/>
      <c r="B24" s="99"/>
      <c r="C24" s="53" t="s">
        <v>184</v>
      </c>
      <c r="D24" s="121"/>
    </row>
    <row r="25" spans="1:4" s="6" customFormat="1" ht="15.75">
      <c r="A25" s="120"/>
      <c r="B25" s="99"/>
      <c r="C25" s="53" t="s">
        <v>185</v>
      </c>
      <c r="D25" s="121"/>
    </row>
    <row r="26" spans="1:4" s="6" customFormat="1" ht="15.75">
      <c r="A26" s="120"/>
      <c r="B26" s="99"/>
      <c r="C26" s="53" t="s">
        <v>186</v>
      </c>
      <c r="D26" s="121"/>
    </row>
    <row r="27" spans="1:4" s="6" customFormat="1" ht="15.75">
      <c r="A27" s="120"/>
      <c r="B27" s="99"/>
      <c r="C27" s="53" t="s">
        <v>187</v>
      </c>
      <c r="D27" s="121"/>
    </row>
    <row r="28" spans="1:4" s="6" customFormat="1" ht="15.75">
      <c r="A28" s="120"/>
      <c r="B28" s="99"/>
      <c r="C28" s="53" t="s">
        <v>188</v>
      </c>
      <c r="D28" s="121"/>
    </row>
    <row r="29" spans="1:4" s="6" customFormat="1" ht="15.75">
      <c r="A29" s="120"/>
      <c r="B29" s="99"/>
      <c r="C29" s="53" t="s">
        <v>189</v>
      </c>
      <c r="D29" s="121"/>
    </row>
    <row r="30" spans="1:4" s="6" customFormat="1" ht="15.75">
      <c r="A30" s="120"/>
      <c r="B30" s="99"/>
      <c r="C30" s="53" t="s">
        <v>190</v>
      </c>
      <c r="D30" s="121"/>
    </row>
    <row r="31" spans="1:4" s="6" customFormat="1" ht="15.75">
      <c r="A31" s="120"/>
      <c r="B31" s="99"/>
      <c r="C31" s="53" t="s">
        <v>191</v>
      </c>
      <c r="D31" s="121"/>
    </row>
    <row r="32" spans="1:4" s="6" customFormat="1" ht="15.75">
      <c r="A32" s="120"/>
      <c r="B32" s="99"/>
      <c r="C32" s="53" t="s">
        <v>192</v>
      </c>
      <c r="D32" s="121"/>
    </row>
    <row r="33" spans="1:4" s="6" customFormat="1" ht="15.75">
      <c r="A33" s="120"/>
      <c r="B33" s="99"/>
      <c r="C33" s="53" t="s">
        <v>193</v>
      </c>
      <c r="D33" s="121"/>
    </row>
    <row r="34" spans="1:4" s="6" customFormat="1" ht="15.75">
      <c r="A34" s="120"/>
      <c r="B34" s="99"/>
      <c r="C34" s="53" t="s">
        <v>194</v>
      </c>
      <c r="D34" s="121"/>
    </row>
    <row r="35" spans="1:4" s="6" customFormat="1" ht="15.75">
      <c r="A35" s="120"/>
      <c r="B35" s="99"/>
      <c r="C35" s="53" t="s">
        <v>195</v>
      </c>
      <c r="D35" s="121"/>
    </row>
    <row r="36" spans="1:4" s="6" customFormat="1" ht="15.75">
      <c r="A36" s="120"/>
      <c r="B36" s="99"/>
      <c r="C36" s="53" t="s">
        <v>196</v>
      </c>
      <c r="D36" s="121"/>
    </row>
    <row r="37" spans="1:4" s="6" customFormat="1" ht="31.5">
      <c r="A37" s="120"/>
      <c r="B37" s="99"/>
      <c r="C37" s="53" t="s">
        <v>204</v>
      </c>
      <c r="D37" s="121"/>
    </row>
    <row r="38" spans="1:4" s="6" customFormat="1" ht="15.75">
      <c r="A38" s="120"/>
      <c r="B38" s="99"/>
      <c r="C38" s="53" t="s">
        <v>198</v>
      </c>
      <c r="D38" s="121"/>
    </row>
    <row r="39" spans="1:4" s="6" customFormat="1" ht="78.75">
      <c r="A39" s="120"/>
      <c r="B39" s="99"/>
      <c r="C39" s="53" t="s">
        <v>199</v>
      </c>
      <c r="D39" s="121"/>
    </row>
    <row r="40" spans="1:4" s="6" customFormat="1" ht="15.75">
      <c r="A40" s="120"/>
      <c r="B40" s="99"/>
      <c r="C40" s="54" t="s">
        <v>200</v>
      </c>
      <c r="D40" s="121"/>
    </row>
    <row r="41" spans="1:4" s="6" customFormat="1" ht="31.5">
      <c r="A41" s="120" t="s">
        <v>205</v>
      </c>
      <c r="B41" s="99" t="s">
        <v>206</v>
      </c>
      <c r="C41" s="52" t="s">
        <v>207</v>
      </c>
      <c r="D41" s="121" t="s">
        <v>276</v>
      </c>
    </row>
    <row r="42" spans="1:4" s="6" customFormat="1" ht="15.75">
      <c r="A42" s="120"/>
      <c r="B42" s="99"/>
      <c r="C42" s="53" t="s">
        <v>208</v>
      </c>
      <c r="D42" s="121"/>
    </row>
    <row r="43" spans="1:4" s="6" customFormat="1" ht="15.75">
      <c r="A43" s="120"/>
      <c r="B43" s="99"/>
      <c r="C43" s="54" t="s">
        <v>209</v>
      </c>
      <c r="D43" s="121"/>
    </row>
    <row r="44" spans="1:4" s="6" customFormat="1" ht="15.75">
      <c r="A44" s="120" t="s">
        <v>210</v>
      </c>
      <c r="B44" s="99" t="s">
        <v>211</v>
      </c>
      <c r="C44" s="52" t="s">
        <v>203</v>
      </c>
      <c r="D44" s="121" t="s">
        <v>277</v>
      </c>
    </row>
    <row r="45" spans="1:4" s="6" customFormat="1" ht="15.75">
      <c r="A45" s="120"/>
      <c r="B45" s="99"/>
      <c r="C45" s="53" t="s">
        <v>184</v>
      </c>
      <c r="D45" s="121"/>
    </row>
    <row r="46" spans="1:4" s="6" customFormat="1" ht="15.75">
      <c r="A46" s="120"/>
      <c r="B46" s="99"/>
      <c r="C46" s="53" t="s">
        <v>212</v>
      </c>
      <c r="D46" s="121"/>
    </row>
    <row r="47" spans="1:4" s="6" customFormat="1" ht="15.75">
      <c r="A47" s="120"/>
      <c r="B47" s="99"/>
      <c r="C47" s="53" t="s">
        <v>188</v>
      </c>
      <c r="D47" s="121"/>
    </row>
    <row r="48" spans="1:4" s="6" customFormat="1" ht="15.75">
      <c r="A48" s="120"/>
      <c r="B48" s="99"/>
      <c r="C48" s="53" t="s">
        <v>191</v>
      </c>
      <c r="D48" s="121"/>
    </row>
    <row r="49" spans="1:4" s="6" customFormat="1" ht="15.75">
      <c r="A49" s="120"/>
      <c r="B49" s="99"/>
      <c r="C49" s="53" t="s">
        <v>192</v>
      </c>
      <c r="D49" s="121"/>
    </row>
    <row r="50" spans="1:4" s="6" customFormat="1" ht="15.75">
      <c r="A50" s="120"/>
      <c r="B50" s="99"/>
      <c r="C50" s="53" t="s">
        <v>194</v>
      </c>
      <c r="D50" s="121"/>
    </row>
    <row r="51" spans="1:4" s="6" customFormat="1" ht="15.75">
      <c r="A51" s="120"/>
      <c r="B51" s="99"/>
      <c r="C51" s="53" t="s">
        <v>213</v>
      </c>
      <c r="D51" s="121"/>
    </row>
    <row r="52" spans="1:4" s="6" customFormat="1" ht="15.75">
      <c r="A52" s="120"/>
      <c r="B52" s="99"/>
      <c r="C52" s="53" t="s">
        <v>214</v>
      </c>
      <c r="D52" s="121"/>
    </row>
    <row r="53" spans="1:4" s="6" customFormat="1" ht="15.75">
      <c r="A53" s="120"/>
      <c r="B53" s="99"/>
      <c r="C53" s="54" t="s">
        <v>215</v>
      </c>
      <c r="D53" s="121"/>
    </row>
    <row r="54" spans="1:4" s="6" customFormat="1" ht="15.75">
      <c r="A54" s="120" t="s">
        <v>216</v>
      </c>
      <c r="B54" s="99" t="s">
        <v>217</v>
      </c>
      <c r="C54" s="52" t="s">
        <v>203</v>
      </c>
      <c r="D54" s="121" t="s">
        <v>278</v>
      </c>
    </row>
    <row r="55" spans="1:4" s="6" customFormat="1" ht="15.75">
      <c r="A55" s="120"/>
      <c r="B55" s="99"/>
      <c r="C55" s="53" t="s">
        <v>184</v>
      </c>
      <c r="D55" s="121"/>
    </row>
    <row r="56" spans="1:4" s="6" customFormat="1" ht="15.75">
      <c r="A56" s="120"/>
      <c r="B56" s="99"/>
      <c r="C56" s="53" t="s">
        <v>218</v>
      </c>
      <c r="D56" s="121"/>
    </row>
    <row r="57" spans="1:4" s="6" customFormat="1" ht="15.75">
      <c r="A57" s="120"/>
      <c r="B57" s="99"/>
      <c r="C57" s="53" t="s">
        <v>219</v>
      </c>
      <c r="D57" s="121"/>
    </row>
    <row r="58" spans="1:4" s="6" customFormat="1" ht="15.75">
      <c r="A58" s="120"/>
      <c r="B58" s="99"/>
      <c r="C58" s="53" t="s">
        <v>194</v>
      </c>
      <c r="D58" s="121"/>
    </row>
    <row r="59" spans="1:4" s="6" customFormat="1" ht="15.75">
      <c r="A59" s="120"/>
      <c r="B59" s="99"/>
      <c r="C59" s="53" t="s">
        <v>187</v>
      </c>
      <c r="D59" s="121"/>
    </row>
    <row r="60" spans="1:4" s="6" customFormat="1" ht="15.75">
      <c r="A60" s="120"/>
      <c r="B60" s="99"/>
      <c r="C60" s="53" t="s">
        <v>188</v>
      </c>
      <c r="D60" s="121"/>
    </row>
    <row r="61" spans="1:4" s="6" customFormat="1" ht="15.75">
      <c r="A61" s="120"/>
      <c r="B61" s="99"/>
      <c r="C61" s="53" t="s">
        <v>189</v>
      </c>
      <c r="D61" s="121"/>
    </row>
    <row r="62" spans="1:4" s="6" customFormat="1" ht="15.75">
      <c r="A62" s="120"/>
      <c r="B62" s="99"/>
      <c r="C62" s="54" t="s">
        <v>215</v>
      </c>
      <c r="D62" s="121"/>
    </row>
    <row r="63" spans="1:4" s="6" customFormat="1" ht="15.75">
      <c r="A63" s="120" t="s">
        <v>220</v>
      </c>
      <c r="B63" s="99" t="s">
        <v>221</v>
      </c>
      <c r="C63" s="52" t="s">
        <v>203</v>
      </c>
      <c r="D63" s="121" t="s">
        <v>279</v>
      </c>
    </row>
    <row r="64" spans="1:4" s="6" customFormat="1" ht="15.75">
      <c r="A64" s="120"/>
      <c r="B64" s="99"/>
      <c r="C64" s="53" t="s">
        <v>222</v>
      </c>
      <c r="D64" s="121"/>
    </row>
    <row r="65" spans="1:4" s="6" customFormat="1" ht="15.75">
      <c r="A65" s="120"/>
      <c r="B65" s="99"/>
      <c r="C65" s="54" t="s">
        <v>215</v>
      </c>
      <c r="D65" s="121"/>
    </row>
    <row r="66" spans="1:4" s="6" customFormat="1" ht="15.75">
      <c r="A66" s="120" t="s">
        <v>223</v>
      </c>
      <c r="B66" s="99" t="s">
        <v>224</v>
      </c>
      <c r="C66" s="52" t="s">
        <v>225</v>
      </c>
      <c r="D66" s="121" t="s">
        <v>280</v>
      </c>
    </row>
    <row r="67" spans="1:4" s="6" customFormat="1" ht="15.75">
      <c r="A67" s="120"/>
      <c r="B67" s="99"/>
      <c r="C67" s="53" t="s">
        <v>226</v>
      </c>
      <c r="D67" s="121"/>
    </row>
    <row r="68" spans="1:4" s="6" customFormat="1" ht="15.75">
      <c r="A68" s="120"/>
      <c r="B68" s="99"/>
      <c r="C68" s="54" t="s">
        <v>227</v>
      </c>
      <c r="D68" s="121"/>
    </row>
    <row r="69" spans="1:4" s="6" customFormat="1" ht="15.75">
      <c r="A69" s="120" t="s">
        <v>228</v>
      </c>
      <c r="B69" s="99" t="s">
        <v>229</v>
      </c>
      <c r="C69" s="52" t="s">
        <v>230</v>
      </c>
      <c r="D69" s="121" t="s">
        <v>281</v>
      </c>
    </row>
    <row r="70" spans="1:4" s="6" customFormat="1" ht="15.75">
      <c r="A70" s="120"/>
      <c r="B70" s="99"/>
      <c r="C70" s="53" t="s">
        <v>226</v>
      </c>
      <c r="D70" s="121"/>
    </row>
    <row r="71" spans="1:4" s="6" customFormat="1" ht="15.75">
      <c r="A71" s="120"/>
      <c r="B71" s="99"/>
      <c r="C71" s="53" t="s">
        <v>231</v>
      </c>
      <c r="D71" s="121"/>
    </row>
    <row r="72" spans="1:4" s="6" customFormat="1" ht="15.75">
      <c r="A72" s="120"/>
      <c r="B72" s="99"/>
      <c r="C72" s="54" t="s">
        <v>232</v>
      </c>
      <c r="D72" s="121"/>
    </row>
    <row r="73" spans="1:4" s="6" customFormat="1" ht="15.75">
      <c r="A73" s="120" t="s">
        <v>233</v>
      </c>
      <c r="B73" s="99" t="s">
        <v>234</v>
      </c>
      <c r="C73" s="52" t="s">
        <v>235</v>
      </c>
      <c r="D73" s="121" t="s">
        <v>282</v>
      </c>
    </row>
    <row r="74" spans="1:4" s="6" customFormat="1" ht="15.75">
      <c r="A74" s="120"/>
      <c r="B74" s="99"/>
      <c r="C74" s="53" t="s">
        <v>236</v>
      </c>
      <c r="D74" s="121"/>
    </row>
    <row r="75" spans="1:4" s="6" customFormat="1" ht="15.75">
      <c r="A75" s="120"/>
      <c r="B75" s="99"/>
      <c r="C75" s="53" t="s">
        <v>237</v>
      </c>
      <c r="D75" s="121"/>
    </row>
    <row r="76" spans="1:4" s="6" customFormat="1" ht="31.5">
      <c r="A76" s="120"/>
      <c r="B76" s="99"/>
      <c r="C76" s="54" t="s">
        <v>238</v>
      </c>
      <c r="D76" s="121"/>
    </row>
    <row r="77" spans="1:4" s="6" customFormat="1" ht="15.75">
      <c r="A77" s="120" t="s">
        <v>239</v>
      </c>
      <c r="B77" s="99" t="s">
        <v>240</v>
      </c>
      <c r="C77" s="17" t="s">
        <v>235</v>
      </c>
      <c r="D77" s="121" t="s">
        <v>283</v>
      </c>
    </row>
    <row r="78" spans="1:4" s="6" customFormat="1" ht="15.75">
      <c r="A78" s="120"/>
      <c r="B78" s="99"/>
      <c r="C78" s="17" t="s">
        <v>236</v>
      </c>
      <c r="D78" s="121"/>
    </row>
    <row r="79" spans="1:4" s="6" customFormat="1" ht="15.75">
      <c r="A79" s="120"/>
      <c r="B79" s="99"/>
      <c r="C79" s="17" t="s">
        <v>241</v>
      </c>
      <c r="D79" s="121"/>
    </row>
    <row r="80" spans="1:4" s="6" customFormat="1" ht="15.75">
      <c r="A80" s="120"/>
      <c r="B80" s="99"/>
      <c r="C80" s="17" t="s">
        <v>242</v>
      </c>
      <c r="D80" s="121"/>
    </row>
    <row r="81" spans="1:4" s="6" customFormat="1" ht="31.5">
      <c r="A81" s="120"/>
      <c r="B81" s="99"/>
      <c r="C81" s="17" t="s">
        <v>243</v>
      </c>
      <c r="D81" s="121"/>
    </row>
    <row r="82" spans="1:4" s="6" customFormat="1" ht="15.75">
      <c r="A82" s="120" t="s">
        <v>244</v>
      </c>
      <c r="B82" s="99" t="s">
        <v>245</v>
      </c>
      <c r="C82" s="17" t="s">
        <v>235</v>
      </c>
      <c r="D82" s="121" t="s">
        <v>284</v>
      </c>
    </row>
    <row r="83" spans="1:4" s="6" customFormat="1" ht="15.75">
      <c r="A83" s="120"/>
      <c r="B83" s="99"/>
      <c r="C83" s="17" t="s">
        <v>246</v>
      </c>
      <c r="D83" s="121"/>
    </row>
    <row r="84" spans="1:4" s="6" customFormat="1" ht="15.75">
      <c r="A84" s="120"/>
      <c r="B84" s="99"/>
      <c r="C84" s="17" t="s">
        <v>247</v>
      </c>
      <c r="D84" s="121"/>
    </row>
    <row r="85" spans="1:4" s="6" customFormat="1" ht="63">
      <c r="A85" s="55">
        <v>12</v>
      </c>
      <c r="B85" s="56" t="s">
        <v>285</v>
      </c>
      <c r="C85" s="57" t="s">
        <v>286</v>
      </c>
      <c r="D85" s="58" t="s">
        <v>287</v>
      </c>
    </row>
    <row r="86" ht="15.75">
      <c r="B86" s="9"/>
    </row>
  </sheetData>
  <sheetProtection/>
  <mergeCells count="35">
    <mergeCell ref="D23:D40"/>
    <mergeCell ref="A41:A43"/>
    <mergeCell ref="B41:B43"/>
    <mergeCell ref="D41:D43"/>
    <mergeCell ref="A1:D1"/>
    <mergeCell ref="A2:D2"/>
    <mergeCell ref="A5:A22"/>
    <mergeCell ref="B5:B22"/>
    <mergeCell ref="D5:D22"/>
    <mergeCell ref="B77:B81"/>
    <mergeCell ref="D77:D81"/>
    <mergeCell ref="A44:A53"/>
    <mergeCell ref="B44:B53"/>
    <mergeCell ref="D44:D53"/>
    <mergeCell ref="A23:A40"/>
    <mergeCell ref="B23:B40"/>
    <mergeCell ref="A54:A62"/>
    <mergeCell ref="B54:B62"/>
    <mergeCell ref="D54:D62"/>
    <mergeCell ref="A63:A65"/>
    <mergeCell ref="B63:B65"/>
    <mergeCell ref="D63:D65"/>
    <mergeCell ref="A66:A68"/>
    <mergeCell ref="B66:B68"/>
    <mergeCell ref="D66:D68"/>
    <mergeCell ref="A69:A72"/>
    <mergeCell ref="B69:B72"/>
    <mergeCell ref="D69:D72"/>
    <mergeCell ref="A82:A84"/>
    <mergeCell ref="B82:B84"/>
    <mergeCell ref="D82:D84"/>
    <mergeCell ref="A73:A76"/>
    <mergeCell ref="B73:B76"/>
    <mergeCell ref="D73:D76"/>
    <mergeCell ref="A77:A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zoomScale="89" zoomScaleNormal="89" zoomScalePageLayoutView="0" workbookViewId="0" topLeftCell="A1">
      <selection activeCell="C101" sqref="C101"/>
    </sheetView>
  </sheetViews>
  <sheetFormatPr defaultColWidth="9.140625" defaultRowHeight="12.75"/>
  <cols>
    <col min="1" max="1" width="4.421875" style="2" customWidth="1"/>
    <col min="2" max="2" width="34.421875" style="6" customWidth="1"/>
    <col min="3" max="3" width="29.7109375" style="6" customWidth="1"/>
    <col min="4" max="4" width="8.421875" style="8" customWidth="1"/>
    <col min="5" max="5" width="14.57421875" style="3" customWidth="1"/>
    <col min="6" max="6" width="16.7109375" style="3" customWidth="1"/>
    <col min="7" max="7" width="15.00390625" style="3" customWidth="1"/>
    <col min="8" max="16384" width="9.140625" style="1" customWidth="1"/>
  </cols>
  <sheetData>
    <row r="1" spans="1:7" ht="15">
      <c r="A1" s="100" t="s">
        <v>0</v>
      </c>
      <c r="B1" s="100"/>
      <c r="C1" s="100"/>
      <c r="D1" s="100"/>
      <c r="E1" s="100"/>
      <c r="F1" s="100"/>
      <c r="G1" s="100"/>
    </row>
    <row r="2" spans="1:7" ht="15">
      <c r="A2" s="124"/>
      <c r="B2" s="124"/>
      <c r="C2" s="124"/>
      <c r="D2" s="124"/>
      <c r="E2" s="124"/>
      <c r="F2" s="124"/>
      <c r="G2" s="124"/>
    </row>
    <row r="3" spans="1:7" ht="15.75">
      <c r="A3" s="59" t="s">
        <v>53</v>
      </c>
      <c r="B3" s="37"/>
      <c r="C3" s="37"/>
      <c r="D3" s="60"/>
      <c r="E3" s="20"/>
      <c r="F3" s="20"/>
      <c r="G3" s="20"/>
    </row>
    <row r="4" spans="1:7" ht="15.75">
      <c r="A4" s="59"/>
      <c r="B4" s="37"/>
      <c r="C4" s="37"/>
      <c r="D4" s="60"/>
      <c r="E4" s="20"/>
      <c r="F4" s="20"/>
      <c r="G4" s="20"/>
    </row>
    <row r="5" spans="1:7" ht="89.25" customHeight="1">
      <c r="A5" s="62" t="s">
        <v>54</v>
      </c>
      <c r="B5" s="62" t="s">
        <v>55</v>
      </c>
      <c r="C5" s="62" t="s">
        <v>56</v>
      </c>
      <c r="D5" s="65" t="s">
        <v>268</v>
      </c>
      <c r="E5" s="65" t="s">
        <v>33</v>
      </c>
      <c r="F5" s="65" t="s">
        <v>34</v>
      </c>
      <c r="G5" s="65" t="s">
        <v>35</v>
      </c>
    </row>
    <row r="6" spans="1:7" ht="29.25" customHeight="1">
      <c r="A6" s="62"/>
      <c r="B6" s="66" t="s">
        <v>4</v>
      </c>
      <c r="C6" s="62" t="s">
        <v>5</v>
      </c>
      <c r="D6" s="65" t="s">
        <v>36</v>
      </c>
      <c r="E6" s="65" t="s">
        <v>269</v>
      </c>
      <c r="F6" s="65" t="s">
        <v>270</v>
      </c>
      <c r="G6" s="74" t="s">
        <v>271</v>
      </c>
    </row>
    <row r="7" spans="1:7" ht="29.25">
      <c r="A7" s="67"/>
      <c r="B7" s="68" t="s">
        <v>57</v>
      </c>
      <c r="C7" s="62" t="s">
        <v>52</v>
      </c>
      <c r="D7" s="65" t="s">
        <v>52</v>
      </c>
      <c r="E7" s="74" t="s">
        <v>52</v>
      </c>
      <c r="F7" s="74" t="s">
        <v>52</v>
      </c>
      <c r="G7" s="74" t="s">
        <v>52</v>
      </c>
    </row>
    <row r="8" spans="1:7" ht="49.5" customHeight="1">
      <c r="A8" s="75">
        <v>1</v>
      </c>
      <c r="B8" s="71" t="s">
        <v>289</v>
      </c>
      <c r="C8" s="82" t="s">
        <v>288</v>
      </c>
      <c r="D8" s="81">
        <v>10</v>
      </c>
      <c r="E8" s="70">
        <v>4</v>
      </c>
      <c r="F8" s="70">
        <f>D8*E8</f>
        <v>40</v>
      </c>
      <c r="G8" s="70">
        <f>F8+F8*20%</f>
        <v>48</v>
      </c>
    </row>
    <row r="9" spans="1:7" ht="15.75">
      <c r="A9" s="75">
        <v>2</v>
      </c>
      <c r="B9" s="71" t="s">
        <v>58</v>
      </c>
      <c r="C9" s="83" t="s">
        <v>59</v>
      </c>
      <c r="D9" s="81">
        <v>10</v>
      </c>
      <c r="E9" s="70">
        <v>4</v>
      </c>
      <c r="F9" s="70">
        <f aca="true" t="shared" si="0" ref="F9:F22">D9*E9</f>
        <v>40</v>
      </c>
      <c r="G9" s="70">
        <f aca="true" t="shared" si="1" ref="G9:G50">F9+F9*20%</f>
        <v>48</v>
      </c>
    </row>
    <row r="10" spans="1:7" ht="30">
      <c r="A10" s="75">
        <v>3</v>
      </c>
      <c r="B10" s="71" t="s">
        <v>60</v>
      </c>
      <c r="C10" s="83" t="s">
        <v>59</v>
      </c>
      <c r="D10" s="81">
        <v>10</v>
      </c>
      <c r="E10" s="70">
        <v>4</v>
      </c>
      <c r="F10" s="70">
        <f t="shared" si="0"/>
        <v>40</v>
      </c>
      <c r="G10" s="70">
        <f t="shared" si="1"/>
        <v>48</v>
      </c>
    </row>
    <row r="11" spans="1:7" ht="30">
      <c r="A11" s="75">
        <v>4</v>
      </c>
      <c r="B11" s="71" t="s">
        <v>61</v>
      </c>
      <c r="C11" s="83" t="s">
        <v>62</v>
      </c>
      <c r="D11" s="81">
        <v>10</v>
      </c>
      <c r="E11" s="70">
        <v>4</v>
      </c>
      <c r="F11" s="70">
        <f t="shared" si="0"/>
        <v>40</v>
      </c>
      <c r="G11" s="70">
        <f t="shared" si="1"/>
        <v>48</v>
      </c>
    </row>
    <row r="12" spans="1:7" ht="50.25" customHeight="1">
      <c r="A12" s="75">
        <v>5</v>
      </c>
      <c r="B12" s="71" t="s">
        <v>63</v>
      </c>
      <c r="C12" s="84" t="s">
        <v>64</v>
      </c>
      <c r="D12" s="81">
        <v>10</v>
      </c>
      <c r="E12" s="70">
        <v>4</v>
      </c>
      <c r="F12" s="70">
        <f t="shared" si="0"/>
        <v>40</v>
      </c>
      <c r="G12" s="70">
        <f t="shared" si="1"/>
        <v>48</v>
      </c>
    </row>
    <row r="13" spans="1:7" ht="30">
      <c r="A13" s="75">
        <v>6</v>
      </c>
      <c r="B13" s="71" t="s">
        <v>65</v>
      </c>
      <c r="C13" s="83" t="s">
        <v>66</v>
      </c>
      <c r="D13" s="81">
        <v>10</v>
      </c>
      <c r="E13" s="70">
        <v>4</v>
      </c>
      <c r="F13" s="70">
        <f t="shared" si="0"/>
        <v>40</v>
      </c>
      <c r="G13" s="70">
        <f t="shared" si="1"/>
        <v>48</v>
      </c>
    </row>
    <row r="14" spans="1:7" ht="48" customHeight="1">
      <c r="A14" s="75">
        <v>7</v>
      </c>
      <c r="B14" s="71" t="s">
        <v>67</v>
      </c>
      <c r="C14" s="83" t="s">
        <v>68</v>
      </c>
      <c r="D14" s="81">
        <v>10</v>
      </c>
      <c r="E14" s="70">
        <v>4</v>
      </c>
      <c r="F14" s="70">
        <f t="shared" si="0"/>
        <v>40</v>
      </c>
      <c r="G14" s="70">
        <f t="shared" si="1"/>
        <v>48</v>
      </c>
    </row>
    <row r="15" spans="1:7" ht="48" customHeight="1">
      <c r="A15" s="75">
        <v>8</v>
      </c>
      <c r="B15" s="71" t="s">
        <v>69</v>
      </c>
      <c r="C15" s="83" t="s">
        <v>70</v>
      </c>
      <c r="D15" s="81">
        <v>10</v>
      </c>
      <c r="E15" s="70">
        <v>4</v>
      </c>
      <c r="F15" s="70">
        <f t="shared" si="0"/>
        <v>40</v>
      </c>
      <c r="G15" s="70">
        <f t="shared" si="1"/>
        <v>48</v>
      </c>
    </row>
    <row r="16" spans="1:7" ht="45">
      <c r="A16" s="75">
        <v>13</v>
      </c>
      <c r="B16" s="71" t="s">
        <v>71</v>
      </c>
      <c r="C16" s="83" t="s">
        <v>72</v>
      </c>
      <c r="D16" s="81">
        <v>10</v>
      </c>
      <c r="E16" s="70">
        <v>4</v>
      </c>
      <c r="F16" s="70">
        <f t="shared" si="0"/>
        <v>40</v>
      </c>
      <c r="G16" s="70">
        <f t="shared" si="1"/>
        <v>48</v>
      </c>
    </row>
    <row r="17" spans="1:7" ht="15.75">
      <c r="A17" s="75">
        <v>15</v>
      </c>
      <c r="B17" s="71" t="s">
        <v>73</v>
      </c>
      <c r="C17" s="83" t="s">
        <v>74</v>
      </c>
      <c r="D17" s="81">
        <v>10</v>
      </c>
      <c r="E17" s="70">
        <v>4</v>
      </c>
      <c r="F17" s="70">
        <f t="shared" si="0"/>
        <v>40</v>
      </c>
      <c r="G17" s="70">
        <f t="shared" si="1"/>
        <v>48</v>
      </c>
    </row>
    <row r="18" spans="1:7" ht="81" customHeight="1">
      <c r="A18" s="75">
        <v>16</v>
      </c>
      <c r="B18" s="71" t="s">
        <v>75</v>
      </c>
      <c r="C18" s="83" t="s">
        <v>76</v>
      </c>
      <c r="D18" s="81">
        <v>10</v>
      </c>
      <c r="E18" s="70">
        <v>4</v>
      </c>
      <c r="F18" s="70">
        <f t="shared" si="0"/>
        <v>40</v>
      </c>
      <c r="G18" s="70">
        <f t="shared" si="1"/>
        <v>48</v>
      </c>
    </row>
    <row r="19" spans="1:7" ht="35.25" customHeight="1">
      <c r="A19" s="75">
        <v>17</v>
      </c>
      <c r="B19" s="71" t="s">
        <v>77</v>
      </c>
      <c r="C19" s="83" t="s">
        <v>78</v>
      </c>
      <c r="D19" s="81">
        <v>10</v>
      </c>
      <c r="E19" s="70">
        <v>4</v>
      </c>
      <c r="F19" s="70">
        <f t="shared" si="0"/>
        <v>40</v>
      </c>
      <c r="G19" s="70">
        <f t="shared" si="1"/>
        <v>48</v>
      </c>
    </row>
    <row r="20" spans="1:7" ht="65.25" customHeight="1">
      <c r="A20" s="75">
        <v>18</v>
      </c>
      <c r="B20" s="71" t="s">
        <v>79</v>
      </c>
      <c r="C20" s="83" t="s">
        <v>80</v>
      </c>
      <c r="D20" s="81">
        <v>10</v>
      </c>
      <c r="E20" s="70">
        <v>4</v>
      </c>
      <c r="F20" s="70">
        <f t="shared" si="0"/>
        <v>40</v>
      </c>
      <c r="G20" s="70">
        <f t="shared" si="1"/>
        <v>48</v>
      </c>
    </row>
    <row r="21" spans="1:7" ht="30">
      <c r="A21" s="75">
        <v>19</v>
      </c>
      <c r="B21" s="71" t="s">
        <v>81</v>
      </c>
      <c r="C21" s="83" t="s">
        <v>82</v>
      </c>
      <c r="D21" s="81">
        <v>10</v>
      </c>
      <c r="E21" s="70">
        <v>4</v>
      </c>
      <c r="F21" s="70">
        <f t="shared" si="0"/>
        <v>40</v>
      </c>
      <c r="G21" s="70">
        <f t="shared" si="1"/>
        <v>48</v>
      </c>
    </row>
    <row r="22" spans="1:7" ht="48" customHeight="1">
      <c r="A22" s="75">
        <v>20</v>
      </c>
      <c r="B22" s="71" t="s">
        <v>83</v>
      </c>
      <c r="C22" s="84" t="s">
        <v>84</v>
      </c>
      <c r="D22" s="81">
        <v>10</v>
      </c>
      <c r="E22" s="70">
        <v>4</v>
      </c>
      <c r="F22" s="70">
        <f t="shared" si="0"/>
        <v>40</v>
      </c>
      <c r="G22" s="70">
        <f t="shared" si="1"/>
        <v>48</v>
      </c>
    </row>
    <row r="23" spans="1:7" s="2" customFormat="1" ht="42.75">
      <c r="A23" s="75"/>
      <c r="B23" s="76" t="s">
        <v>85</v>
      </c>
      <c r="C23" s="62" t="s">
        <v>52</v>
      </c>
      <c r="D23" s="65" t="s">
        <v>52</v>
      </c>
      <c r="E23" s="74" t="s">
        <v>52</v>
      </c>
      <c r="F23" s="74" t="s">
        <v>52</v>
      </c>
      <c r="G23" s="74" t="s">
        <v>52</v>
      </c>
    </row>
    <row r="24" spans="1:7" ht="45">
      <c r="A24" s="75">
        <v>1</v>
      </c>
      <c r="B24" s="71" t="s">
        <v>86</v>
      </c>
      <c r="C24" s="83" t="s">
        <v>59</v>
      </c>
      <c r="D24" s="81">
        <v>20</v>
      </c>
      <c r="E24" s="70">
        <v>4</v>
      </c>
      <c r="F24" s="70">
        <f aca="true" t="shared" si="2" ref="F24:F31">D24*E24</f>
        <v>80</v>
      </c>
      <c r="G24" s="70">
        <f t="shared" si="1"/>
        <v>96</v>
      </c>
    </row>
    <row r="25" spans="1:7" ht="15.75">
      <c r="A25" s="75">
        <v>2</v>
      </c>
      <c r="B25" s="71" t="s">
        <v>87</v>
      </c>
      <c r="C25" s="83" t="s">
        <v>59</v>
      </c>
      <c r="D25" s="81">
        <v>20</v>
      </c>
      <c r="E25" s="70">
        <v>4</v>
      </c>
      <c r="F25" s="70">
        <f t="shared" si="2"/>
        <v>80</v>
      </c>
      <c r="G25" s="70">
        <f t="shared" si="1"/>
        <v>96</v>
      </c>
    </row>
    <row r="26" spans="1:7" ht="45">
      <c r="A26" s="75">
        <v>3</v>
      </c>
      <c r="B26" s="71" t="s">
        <v>88</v>
      </c>
      <c r="C26" s="83" t="s">
        <v>59</v>
      </c>
      <c r="D26" s="81">
        <v>20</v>
      </c>
      <c r="E26" s="70">
        <v>4</v>
      </c>
      <c r="F26" s="70">
        <f t="shared" si="2"/>
        <v>80</v>
      </c>
      <c r="G26" s="70">
        <f t="shared" si="1"/>
        <v>96</v>
      </c>
    </row>
    <row r="27" spans="1:7" ht="15.75">
      <c r="A27" s="75">
        <v>4</v>
      </c>
      <c r="B27" s="71" t="s">
        <v>89</v>
      </c>
      <c r="C27" s="83" t="s">
        <v>90</v>
      </c>
      <c r="D27" s="81">
        <v>20</v>
      </c>
      <c r="E27" s="70">
        <v>4</v>
      </c>
      <c r="F27" s="70">
        <f t="shared" si="2"/>
        <v>80</v>
      </c>
      <c r="G27" s="70">
        <f t="shared" si="1"/>
        <v>96</v>
      </c>
    </row>
    <row r="28" spans="1:7" ht="45">
      <c r="A28" s="75">
        <v>5</v>
      </c>
      <c r="B28" s="71" t="s">
        <v>272</v>
      </c>
      <c r="C28" s="83" t="s">
        <v>90</v>
      </c>
      <c r="D28" s="81">
        <v>20</v>
      </c>
      <c r="E28" s="70">
        <v>4</v>
      </c>
      <c r="F28" s="70">
        <f t="shared" si="2"/>
        <v>80</v>
      </c>
      <c r="G28" s="70">
        <f t="shared" si="1"/>
        <v>96</v>
      </c>
    </row>
    <row r="29" spans="1:7" ht="30">
      <c r="A29" s="75">
        <v>6</v>
      </c>
      <c r="B29" s="71" t="s">
        <v>91</v>
      </c>
      <c r="C29" s="83" t="s">
        <v>90</v>
      </c>
      <c r="D29" s="81">
        <v>20</v>
      </c>
      <c r="E29" s="70">
        <v>4</v>
      </c>
      <c r="F29" s="70">
        <f t="shared" si="2"/>
        <v>80</v>
      </c>
      <c r="G29" s="70">
        <f t="shared" si="1"/>
        <v>96</v>
      </c>
    </row>
    <row r="30" spans="1:7" ht="15.75">
      <c r="A30" s="75">
        <v>7</v>
      </c>
      <c r="B30" s="71" t="s">
        <v>92</v>
      </c>
      <c r="C30" s="83" t="s">
        <v>74</v>
      </c>
      <c r="D30" s="81">
        <v>20</v>
      </c>
      <c r="E30" s="70">
        <v>4</v>
      </c>
      <c r="F30" s="70">
        <f t="shared" si="2"/>
        <v>80</v>
      </c>
      <c r="G30" s="70">
        <f t="shared" si="1"/>
        <v>96</v>
      </c>
    </row>
    <row r="31" spans="1:7" ht="47.25" customHeight="1">
      <c r="A31" s="75">
        <v>12</v>
      </c>
      <c r="B31" s="71" t="s">
        <v>93</v>
      </c>
      <c r="C31" s="83" t="s">
        <v>94</v>
      </c>
      <c r="D31" s="81">
        <v>20</v>
      </c>
      <c r="E31" s="70">
        <v>4</v>
      </c>
      <c r="F31" s="70">
        <f t="shared" si="2"/>
        <v>80</v>
      </c>
      <c r="G31" s="70">
        <f t="shared" si="1"/>
        <v>96</v>
      </c>
    </row>
    <row r="32" spans="1:7" ht="57">
      <c r="A32" s="77"/>
      <c r="B32" s="78" t="s">
        <v>290</v>
      </c>
      <c r="C32" s="62" t="s">
        <v>52</v>
      </c>
      <c r="D32" s="65" t="s">
        <v>52</v>
      </c>
      <c r="E32" s="74" t="s">
        <v>52</v>
      </c>
      <c r="F32" s="74" t="s">
        <v>52</v>
      </c>
      <c r="G32" s="74" t="s">
        <v>52</v>
      </c>
    </row>
    <row r="33" spans="1:7" ht="30">
      <c r="A33" s="75">
        <v>1</v>
      </c>
      <c r="B33" s="71" t="s">
        <v>95</v>
      </c>
      <c r="C33" s="83" t="s">
        <v>59</v>
      </c>
      <c r="D33" s="81">
        <v>15</v>
      </c>
      <c r="E33" s="70">
        <v>4</v>
      </c>
      <c r="F33" s="70">
        <f aca="true" t="shared" si="3" ref="F33:F66">D33*E33</f>
        <v>60</v>
      </c>
      <c r="G33" s="70">
        <f t="shared" si="1"/>
        <v>72</v>
      </c>
    </row>
    <row r="34" spans="1:7" ht="30">
      <c r="A34" s="75">
        <v>2</v>
      </c>
      <c r="B34" s="71" t="s">
        <v>96</v>
      </c>
      <c r="C34" s="83" t="s">
        <v>59</v>
      </c>
      <c r="D34" s="81">
        <v>15</v>
      </c>
      <c r="E34" s="70">
        <v>4</v>
      </c>
      <c r="F34" s="70">
        <f t="shared" si="3"/>
        <v>60</v>
      </c>
      <c r="G34" s="70">
        <f t="shared" si="1"/>
        <v>72</v>
      </c>
    </row>
    <row r="35" spans="1:7" ht="15.75">
      <c r="A35" s="75">
        <v>3</v>
      </c>
      <c r="B35" s="71" t="s">
        <v>97</v>
      </c>
      <c r="C35" s="83" t="s">
        <v>59</v>
      </c>
      <c r="D35" s="81">
        <v>15</v>
      </c>
      <c r="E35" s="70">
        <v>4</v>
      </c>
      <c r="F35" s="70">
        <f t="shared" si="3"/>
        <v>60</v>
      </c>
      <c r="G35" s="70">
        <f t="shared" si="1"/>
        <v>72</v>
      </c>
    </row>
    <row r="36" spans="1:7" ht="15.75">
      <c r="A36" s="75">
        <v>4</v>
      </c>
      <c r="B36" s="71" t="s">
        <v>98</v>
      </c>
      <c r="C36" s="83" t="s">
        <v>59</v>
      </c>
      <c r="D36" s="81">
        <v>15</v>
      </c>
      <c r="E36" s="70">
        <v>4</v>
      </c>
      <c r="F36" s="70">
        <f t="shared" si="3"/>
        <v>60</v>
      </c>
      <c r="G36" s="70">
        <f t="shared" si="1"/>
        <v>72</v>
      </c>
    </row>
    <row r="37" spans="1:7" ht="30">
      <c r="A37" s="75">
        <v>5</v>
      </c>
      <c r="B37" s="71" t="s">
        <v>99</v>
      </c>
      <c r="C37" s="83" t="s">
        <v>59</v>
      </c>
      <c r="D37" s="81">
        <v>15</v>
      </c>
      <c r="E37" s="70">
        <v>4</v>
      </c>
      <c r="F37" s="70">
        <f t="shared" si="3"/>
        <v>60</v>
      </c>
      <c r="G37" s="70">
        <f t="shared" si="1"/>
        <v>72</v>
      </c>
    </row>
    <row r="38" spans="1:7" ht="30">
      <c r="A38" s="75">
        <v>6</v>
      </c>
      <c r="B38" s="71" t="s">
        <v>100</v>
      </c>
      <c r="C38" s="83" t="s">
        <v>59</v>
      </c>
      <c r="D38" s="81">
        <v>15</v>
      </c>
      <c r="E38" s="70">
        <v>4</v>
      </c>
      <c r="F38" s="70">
        <f t="shared" si="3"/>
        <v>60</v>
      </c>
      <c r="G38" s="70">
        <f t="shared" si="1"/>
        <v>72</v>
      </c>
    </row>
    <row r="39" spans="1:7" ht="30">
      <c r="A39" s="75">
        <v>7</v>
      </c>
      <c r="B39" s="71" t="s">
        <v>101</v>
      </c>
      <c r="C39" s="83" t="s">
        <v>59</v>
      </c>
      <c r="D39" s="81">
        <v>15</v>
      </c>
      <c r="E39" s="70">
        <v>4</v>
      </c>
      <c r="F39" s="70">
        <f t="shared" si="3"/>
        <v>60</v>
      </c>
      <c r="G39" s="70">
        <f t="shared" si="1"/>
        <v>72</v>
      </c>
    </row>
    <row r="40" spans="1:7" ht="30">
      <c r="A40" s="75">
        <v>8</v>
      </c>
      <c r="B40" s="71" t="s">
        <v>102</v>
      </c>
      <c r="C40" s="83" t="s">
        <v>59</v>
      </c>
      <c r="D40" s="81">
        <v>15</v>
      </c>
      <c r="E40" s="70">
        <v>4</v>
      </c>
      <c r="F40" s="70">
        <f t="shared" si="3"/>
        <v>60</v>
      </c>
      <c r="G40" s="70">
        <f t="shared" si="1"/>
        <v>72</v>
      </c>
    </row>
    <row r="41" spans="1:7" ht="30">
      <c r="A41" s="75">
        <v>9</v>
      </c>
      <c r="B41" s="71" t="s">
        <v>103</v>
      </c>
      <c r="C41" s="83" t="s">
        <v>90</v>
      </c>
      <c r="D41" s="81">
        <v>15</v>
      </c>
      <c r="E41" s="70">
        <v>4</v>
      </c>
      <c r="F41" s="70">
        <f t="shared" si="3"/>
        <v>60</v>
      </c>
      <c r="G41" s="70">
        <f t="shared" si="1"/>
        <v>72</v>
      </c>
    </row>
    <row r="42" spans="1:7" ht="30">
      <c r="A42" s="75">
        <v>10</v>
      </c>
      <c r="B42" s="71" t="s">
        <v>104</v>
      </c>
      <c r="C42" s="83" t="s">
        <v>90</v>
      </c>
      <c r="D42" s="81">
        <v>15</v>
      </c>
      <c r="E42" s="70">
        <v>4</v>
      </c>
      <c r="F42" s="70">
        <f t="shared" si="3"/>
        <v>60</v>
      </c>
      <c r="G42" s="70">
        <f t="shared" si="1"/>
        <v>72</v>
      </c>
    </row>
    <row r="43" spans="1:7" ht="30">
      <c r="A43" s="75">
        <v>11</v>
      </c>
      <c r="B43" s="71" t="s">
        <v>105</v>
      </c>
      <c r="C43" s="83" t="s">
        <v>90</v>
      </c>
      <c r="D43" s="81">
        <v>15</v>
      </c>
      <c r="E43" s="70">
        <v>4</v>
      </c>
      <c r="F43" s="70">
        <f t="shared" si="3"/>
        <v>60</v>
      </c>
      <c r="G43" s="70">
        <f t="shared" si="1"/>
        <v>72</v>
      </c>
    </row>
    <row r="44" spans="1:7" ht="30">
      <c r="A44" s="75">
        <v>12</v>
      </c>
      <c r="B44" s="71" t="s">
        <v>106</v>
      </c>
      <c r="C44" s="83" t="s">
        <v>90</v>
      </c>
      <c r="D44" s="81">
        <v>15</v>
      </c>
      <c r="E44" s="70">
        <v>4</v>
      </c>
      <c r="F44" s="70">
        <f t="shared" si="3"/>
        <v>60</v>
      </c>
      <c r="G44" s="70">
        <f t="shared" si="1"/>
        <v>72</v>
      </c>
    </row>
    <row r="45" spans="1:7" ht="30">
      <c r="A45" s="75">
        <v>13</v>
      </c>
      <c r="B45" s="71" t="s">
        <v>107</v>
      </c>
      <c r="C45" s="83" t="s">
        <v>90</v>
      </c>
      <c r="D45" s="81">
        <v>15</v>
      </c>
      <c r="E45" s="70">
        <v>4</v>
      </c>
      <c r="F45" s="70">
        <f t="shared" si="3"/>
        <v>60</v>
      </c>
      <c r="G45" s="70">
        <f t="shared" si="1"/>
        <v>72</v>
      </c>
    </row>
    <row r="46" spans="1:7" ht="60">
      <c r="A46" s="75">
        <v>14</v>
      </c>
      <c r="B46" s="71" t="s">
        <v>108</v>
      </c>
      <c r="C46" s="83" t="s">
        <v>109</v>
      </c>
      <c r="D46" s="81">
        <v>15</v>
      </c>
      <c r="E46" s="70">
        <v>4</v>
      </c>
      <c r="F46" s="70">
        <f t="shared" si="3"/>
        <v>60</v>
      </c>
      <c r="G46" s="70">
        <f t="shared" si="1"/>
        <v>72</v>
      </c>
    </row>
    <row r="47" spans="1:7" ht="15.75">
      <c r="A47" s="75">
        <v>15</v>
      </c>
      <c r="B47" s="71" t="s">
        <v>110</v>
      </c>
      <c r="C47" s="83" t="s">
        <v>62</v>
      </c>
      <c r="D47" s="81">
        <v>15</v>
      </c>
      <c r="E47" s="70">
        <v>4</v>
      </c>
      <c r="F47" s="70">
        <f t="shared" si="3"/>
        <v>60</v>
      </c>
      <c r="G47" s="70">
        <f t="shared" si="1"/>
        <v>72</v>
      </c>
    </row>
    <row r="48" spans="1:7" ht="30">
      <c r="A48" s="75">
        <v>16</v>
      </c>
      <c r="B48" s="71" t="s">
        <v>111</v>
      </c>
      <c r="C48" s="83" t="s">
        <v>74</v>
      </c>
      <c r="D48" s="81">
        <v>15</v>
      </c>
      <c r="E48" s="70">
        <v>4</v>
      </c>
      <c r="F48" s="70">
        <f t="shared" si="3"/>
        <v>60</v>
      </c>
      <c r="G48" s="70">
        <f t="shared" si="1"/>
        <v>72</v>
      </c>
    </row>
    <row r="49" spans="1:7" ht="15.75">
      <c r="A49" s="75">
        <v>17</v>
      </c>
      <c r="B49" s="71" t="s">
        <v>112</v>
      </c>
      <c r="C49" s="84" t="s">
        <v>74</v>
      </c>
      <c r="D49" s="81">
        <v>15</v>
      </c>
      <c r="E49" s="70">
        <v>4</v>
      </c>
      <c r="F49" s="70">
        <f t="shared" si="3"/>
        <v>60</v>
      </c>
      <c r="G49" s="70">
        <f t="shared" si="1"/>
        <v>72</v>
      </c>
    </row>
    <row r="50" spans="1:7" ht="90">
      <c r="A50" s="75">
        <v>18</v>
      </c>
      <c r="B50" s="71" t="s">
        <v>113</v>
      </c>
      <c r="C50" s="84" t="s">
        <v>114</v>
      </c>
      <c r="D50" s="81">
        <v>15</v>
      </c>
      <c r="E50" s="70">
        <v>4</v>
      </c>
      <c r="F50" s="70">
        <f t="shared" si="3"/>
        <v>60</v>
      </c>
      <c r="G50" s="70">
        <f t="shared" si="1"/>
        <v>72</v>
      </c>
    </row>
    <row r="51" spans="1:7" ht="77.25" customHeight="1">
      <c r="A51" s="75">
        <v>19</v>
      </c>
      <c r="B51" s="71" t="s">
        <v>115</v>
      </c>
      <c r="C51" s="84" t="s">
        <v>116</v>
      </c>
      <c r="D51" s="81">
        <v>15</v>
      </c>
      <c r="E51" s="70">
        <v>4</v>
      </c>
      <c r="F51" s="70">
        <f t="shared" si="3"/>
        <v>60</v>
      </c>
      <c r="G51" s="70">
        <f aca="true" t="shared" si="4" ref="G51:G102">F51+F51*20%</f>
        <v>72</v>
      </c>
    </row>
    <row r="52" spans="1:7" ht="75">
      <c r="A52" s="75">
        <v>20</v>
      </c>
      <c r="B52" s="71" t="s">
        <v>117</v>
      </c>
      <c r="C52" s="84" t="s">
        <v>116</v>
      </c>
      <c r="D52" s="81">
        <v>15</v>
      </c>
      <c r="E52" s="70">
        <v>4</v>
      </c>
      <c r="F52" s="70">
        <f t="shared" si="3"/>
        <v>60</v>
      </c>
      <c r="G52" s="70">
        <f t="shared" si="4"/>
        <v>72</v>
      </c>
    </row>
    <row r="53" spans="1:7" ht="75">
      <c r="A53" s="75">
        <v>21</v>
      </c>
      <c r="B53" s="71" t="s">
        <v>118</v>
      </c>
      <c r="C53" s="84" t="s">
        <v>116</v>
      </c>
      <c r="D53" s="81">
        <v>15</v>
      </c>
      <c r="E53" s="70">
        <v>4</v>
      </c>
      <c r="F53" s="70">
        <f t="shared" si="3"/>
        <v>60</v>
      </c>
      <c r="G53" s="70">
        <f t="shared" si="4"/>
        <v>72</v>
      </c>
    </row>
    <row r="54" spans="1:7" ht="75">
      <c r="A54" s="75">
        <v>22</v>
      </c>
      <c r="B54" s="71" t="s">
        <v>119</v>
      </c>
      <c r="C54" s="84" t="s">
        <v>116</v>
      </c>
      <c r="D54" s="81">
        <v>15</v>
      </c>
      <c r="E54" s="70">
        <v>4</v>
      </c>
      <c r="F54" s="70">
        <f t="shared" si="3"/>
        <v>60</v>
      </c>
      <c r="G54" s="70">
        <f t="shared" si="4"/>
        <v>72</v>
      </c>
    </row>
    <row r="55" spans="1:7" ht="75">
      <c r="A55" s="75">
        <v>23</v>
      </c>
      <c r="B55" s="71" t="s">
        <v>120</v>
      </c>
      <c r="C55" s="84" t="s">
        <v>116</v>
      </c>
      <c r="D55" s="81">
        <v>15</v>
      </c>
      <c r="E55" s="70">
        <v>4</v>
      </c>
      <c r="F55" s="70">
        <f t="shared" si="3"/>
        <v>60</v>
      </c>
      <c r="G55" s="70">
        <f t="shared" si="4"/>
        <v>72</v>
      </c>
    </row>
    <row r="56" spans="1:7" ht="75">
      <c r="A56" s="75">
        <v>24</v>
      </c>
      <c r="B56" s="71" t="s">
        <v>121</v>
      </c>
      <c r="C56" s="84" t="s">
        <v>116</v>
      </c>
      <c r="D56" s="81">
        <v>15</v>
      </c>
      <c r="E56" s="70">
        <v>4</v>
      </c>
      <c r="F56" s="70">
        <f t="shared" si="3"/>
        <v>60</v>
      </c>
      <c r="G56" s="70">
        <f t="shared" si="4"/>
        <v>72</v>
      </c>
    </row>
    <row r="57" spans="1:7" ht="45.75" customHeight="1">
      <c r="A57" s="75">
        <v>25</v>
      </c>
      <c r="B57" s="71" t="s">
        <v>122</v>
      </c>
      <c r="C57" s="84" t="s">
        <v>123</v>
      </c>
      <c r="D57" s="81">
        <v>15</v>
      </c>
      <c r="E57" s="70">
        <v>4</v>
      </c>
      <c r="F57" s="70">
        <f t="shared" si="3"/>
        <v>60</v>
      </c>
      <c r="G57" s="70">
        <f t="shared" si="4"/>
        <v>72</v>
      </c>
    </row>
    <row r="58" spans="1:7" ht="75">
      <c r="A58" s="75">
        <v>26</v>
      </c>
      <c r="B58" s="71" t="s">
        <v>124</v>
      </c>
      <c r="C58" s="84" t="s">
        <v>125</v>
      </c>
      <c r="D58" s="81">
        <v>15</v>
      </c>
      <c r="E58" s="70">
        <v>4</v>
      </c>
      <c r="F58" s="70">
        <f t="shared" si="3"/>
        <v>60</v>
      </c>
      <c r="G58" s="70">
        <f t="shared" si="4"/>
        <v>72</v>
      </c>
    </row>
    <row r="59" spans="1:7" ht="60">
      <c r="A59" s="75">
        <v>27</v>
      </c>
      <c r="B59" s="71" t="s">
        <v>126</v>
      </c>
      <c r="C59" s="84" t="s">
        <v>127</v>
      </c>
      <c r="D59" s="81">
        <v>15</v>
      </c>
      <c r="E59" s="70">
        <v>4</v>
      </c>
      <c r="F59" s="70">
        <f t="shared" si="3"/>
        <v>60</v>
      </c>
      <c r="G59" s="70">
        <f t="shared" si="4"/>
        <v>72</v>
      </c>
    </row>
    <row r="60" spans="1:7" ht="75">
      <c r="A60" s="75">
        <v>28</v>
      </c>
      <c r="B60" s="71" t="s">
        <v>128</v>
      </c>
      <c r="C60" s="84" t="s">
        <v>125</v>
      </c>
      <c r="D60" s="81">
        <v>15</v>
      </c>
      <c r="E60" s="70">
        <v>4</v>
      </c>
      <c r="F60" s="70">
        <f t="shared" si="3"/>
        <v>60</v>
      </c>
      <c r="G60" s="70">
        <f t="shared" si="4"/>
        <v>72</v>
      </c>
    </row>
    <row r="61" spans="1:7" ht="75">
      <c r="A61" s="75">
        <v>29</v>
      </c>
      <c r="B61" s="71" t="s">
        <v>129</v>
      </c>
      <c r="C61" s="84" t="s">
        <v>130</v>
      </c>
      <c r="D61" s="81">
        <v>15</v>
      </c>
      <c r="E61" s="70">
        <v>4</v>
      </c>
      <c r="F61" s="70">
        <f t="shared" si="3"/>
        <v>60</v>
      </c>
      <c r="G61" s="70">
        <f t="shared" si="4"/>
        <v>72</v>
      </c>
    </row>
    <row r="62" spans="1:7" ht="62.25" customHeight="1">
      <c r="A62" s="75">
        <v>30</v>
      </c>
      <c r="B62" s="71" t="s">
        <v>131</v>
      </c>
      <c r="C62" s="84" t="s">
        <v>127</v>
      </c>
      <c r="D62" s="81">
        <v>15</v>
      </c>
      <c r="E62" s="70">
        <v>4</v>
      </c>
      <c r="F62" s="70">
        <f t="shared" si="3"/>
        <v>60</v>
      </c>
      <c r="G62" s="70">
        <f t="shared" si="4"/>
        <v>72</v>
      </c>
    </row>
    <row r="63" spans="1:7" ht="138" customHeight="1">
      <c r="A63" s="75">
        <v>31</v>
      </c>
      <c r="B63" s="71" t="s">
        <v>132</v>
      </c>
      <c r="C63" s="84" t="s">
        <v>133</v>
      </c>
      <c r="D63" s="81">
        <v>15</v>
      </c>
      <c r="E63" s="70">
        <v>4</v>
      </c>
      <c r="F63" s="70">
        <f t="shared" si="3"/>
        <v>60</v>
      </c>
      <c r="G63" s="70">
        <f t="shared" si="4"/>
        <v>72</v>
      </c>
    </row>
    <row r="64" spans="1:7" ht="15.75">
      <c r="A64" s="75">
        <v>32</v>
      </c>
      <c r="B64" s="71" t="s">
        <v>134</v>
      </c>
      <c r="C64" s="84" t="s">
        <v>291</v>
      </c>
      <c r="D64" s="81">
        <v>15</v>
      </c>
      <c r="E64" s="70">
        <v>4</v>
      </c>
      <c r="F64" s="70">
        <f t="shared" si="3"/>
        <v>60</v>
      </c>
      <c r="G64" s="70">
        <f t="shared" si="4"/>
        <v>72</v>
      </c>
    </row>
    <row r="65" spans="1:7" ht="30">
      <c r="A65" s="75">
        <v>33</v>
      </c>
      <c r="B65" s="71" t="s">
        <v>135</v>
      </c>
      <c r="C65" s="84" t="s">
        <v>136</v>
      </c>
      <c r="D65" s="81">
        <v>15</v>
      </c>
      <c r="E65" s="70">
        <v>4</v>
      </c>
      <c r="F65" s="70">
        <f t="shared" si="3"/>
        <v>60</v>
      </c>
      <c r="G65" s="70">
        <f t="shared" si="4"/>
        <v>72</v>
      </c>
    </row>
    <row r="66" spans="1:7" ht="75">
      <c r="A66" s="75">
        <v>34</v>
      </c>
      <c r="B66" s="71" t="s">
        <v>137</v>
      </c>
      <c r="C66" s="84" t="s">
        <v>138</v>
      </c>
      <c r="D66" s="81">
        <v>15</v>
      </c>
      <c r="E66" s="70">
        <v>4</v>
      </c>
      <c r="F66" s="70">
        <f t="shared" si="3"/>
        <v>60</v>
      </c>
      <c r="G66" s="70">
        <f t="shared" si="4"/>
        <v>72</v>
      </c>
    </row>
    <row r="67" spans="1:7" s="7" customFormat="1" ht="45.75" customHeight="1">
      <c r="A67" s="79"/>
      <c r="B67" s="76" t="s">
        <v>292</v>
      </c>
      <c r="C67" s="62" t="s">
        <v>52</v>
      </c>
      <c r="D67" s="65" t="s">
        <v>52</v>
      </c>
      <c r="E67" s="74" t="s">
        <v>52</v>
      </c>
      <c r="F67" s="74" t="s">
        <v>52</v>
      </c>
      <c r="G67" s="74" t="s">
        <v>52</v>
      </c>
    </row>
    <row r="68" spans="1:7" ht="90">
      <c r="A68" s="75">
        <v>1</v>
      </c>
      <c r="B68" s="71" t="s">
        <v>139</v>
      </c>
      <c r="C68" s="83" t="s">
        <v>59</v>
      </c>
      <c r="D68" s="81">
        <v>25</v>
      </c>
      <c r="E68" s="70">
        <v>4</v>
      </c>
      <c r="F68" s="70">
        <f aca="true" t="shared" si="5" ref="F68:F79">D68*E68</f>
        <v>100</v>
      </c>
      <c r="G68" s="70">
        <f t="shared" si="4"/>
        <v>120</v>
      </c>
    </row>
    <row r="69" spans="1:7" ht="30">
      <c r="A69" s="75">
        <v>2</v>
      </c>
      <c r="B69" s="71" t="s">
        <v>140</v>
      </c>
      <c r="C69" s="83" t="s">
        <v>59</v>
      </c>
      <c r="D69" s="81">
        <v>25</v>
      </c>
      <c r="E69" s="70">
        <v>4</v>
      </c>
      <c r="F69" s="70">
        <f t="shared" si="5"/>
        <v>100</v>
      </c>
      <c r="G69" s="70">
        <f t="shared" si="4"/>
        <v>120</v>
      </c>
    </row>
    <row r="70" spans="1:7" ht="60">
      <c r="A70" s="75">
        <v>3</v>
      </c>
      <c r="B70" s="71" t="s">
        <v>141</v>
      </c>
      <c r="C70" s="83" t="s">
        <v>90</v>
      </c>
      <c r="D70" s="81">
        <v>25</v>
      </c>
      <c r="E70" s="70">
        <v>4</v>
      </c>
      <c r="F70" s="70">
        <f t="shared" si="5"/>
        <v>100</v>
      </c>
      <c r="G70" s="70">
        <f t="shared" si="4"/>
        <v>120</v>
      </c>
    </row>
    <row r="71" spans="1:7" ht="60">
      <c r="A71" s="75">
        <v>5</v>
      </c>
      <c r="B71" s="71" t="s">
        <v>142</v>
      </c>
      <c r="C71" s="83" t="s">
        <v>62</v>
      </c>
      <c r="D71" s="81">
        <v>25</v>
      </c>
      <c r="E71" s="70">
        <v>4</v>
      </c>
      <c r="F71" s="70">
        <f t="shared" si="5"/>
        <v>100</v>
      </c>
      <c r="G71" s="70">
        <f t="shared" si="4"/>
        <v>120</v>
      </c>
    </row>
    <row r="72" spans="1:7" ht="15.75">
      <c r="A72" s="75">
        <v>6</v>
      </c>
      <c r="B72" s="71" t="s">
        <v>143</v>
      </c>
      <c r="C72" s="83" t="s">
        <v>62</v>
      </c>
      <c r="D72" s="81">
        <v>25</v>
      </c>
      <c r="E72" s="70">
        <v>4</v>
      </c>
      <c r="F72" s="70">
        <f t="shared" si="5"/>
        <v>100</v>
      </c>
      <c r="G72" s="70">
        <f t="shared" si="4"/>
        <v>120</v>
      </c>
    </row>
    <row r="73" spans="1:7" ht="15.75">
      <c r="A73" s="75">
        <v>7</v>
      </c>
      <c r="B73" s="71" t="s">
        <v>144</v>
      </c>
      <c r="C73" s="83" t="s">
        <v>62</v>
      </c>
      <c r="D73" s="81">
        <v>25</v>
      </c>
      <c r="E73" s="70">
        <v>4</v>
      </c>
      <c r="F73" s="70">
        <f t="shared" si="5"/>
        <v>100</v>
      </c>
      <c r="G73" s="70">
        <f t="shared" si="4"/>
        <v>120</v>
      </c>
    </row>
    <row r="74" spans="1:7" ht="60">
      <c r="A74" s="75">
        <v>8</v>
      </c>
      <c r="B74" s="71" t="s">
        <v>145</v>
      </c>
      <c r="C74" s="84" t="s">
        <v>146</v>
      </c>
      <c r="D74" s="81">
        <v>25</v>
      </c>
      <c r="E74" s="70">
        <v>4</v>
      </c>
      <c r="F74" s="70">
        <f t="shared" si="5"/>
        <v>100</v>
      </c>
      <c r="G74" s="70">
        <f t="shared" si="4"/>
        <v>120</v>
      </c>
    </row>
    <row r="75" spans="1:7" ht="30">
      <c r="A75" s="75">
        <v>9</v>
      </c>
      <c r="B75" s="71" t="s">
        <v>147</v>
      </c>
      <c r="C75" s="83" t="s">
        <v>148</v>
      </c>
      <c r="D75" s="81">
        <v>25</v>
      </c>
      <c r="E75" s="70">
        <v>4</v>
      </c>
      <c r="F75" s="70">
        <f t="shared" si="5"/>
        <v>100</v>
      </c>
      <c r="G75" s="70">
        <f t="shared" si="4"/>
        <v>120</v>
      </c>
    </row>
    <row r="76" spans="1:7" ht="15.75">
      <c r="A76" s="75">
        <v>10</v>
      </c>
      <c r="B76" s="71" t="s">
        <v>149</v>
      </c>
      <c r="C76" s="83" t="s">
        <v>148</v>
      </c>
      <c r="D76" s="81">
        <v>25</v>
      </c>
      <c r="E76" s="70">
        <v>4</v>
      </c>
      <c r="F76" s="70">
        <f t="shared" si="5"/>
        <v>100</v>
      </c>
      <c r="G76" s="70">
        <f t="shared" si="4"/>
        <v>120</v>
      </c>
    </row>
    <row r="77" spans="1:7" ht="15.75">
      <c r="A77" s="75">
        <v>11</v>
      </c>
      <c r="B77" s="71" t="s">
        <v>150</v>
      </c>
      <c r="C77" s="83" t="s">
        <v>148</v>
      </c>
      <c r="D77" s="81">
        <v>25</v>
      </c>
      <c r="E77" s="70">
        <v>4</v>
      </c>
      <c r="F77" s="70">
        <f t="shared" si="5"/>
        <v>100</v>
      </c>
      <c r="G77" s="70">
        <f t="shared" si="4"/>
        <v>120</v>
      </c>
    </row>
    <row r="78" spans="1:7" ht="18.75" customHeight="1">
      <c r="A78" s="75">
        <v>12</v>
      </c>
      <c r="B78" s="71" t="s">
        <v>151</v>
      </c>
      <c r="C78" s="83" t="s">
        <v>152</v>
      </c>
      <c r="D78" s="81">
        <v>25</v>
      </c>
      <c r="E78" s="70">
        <v>4</v>
      </c>
      <c r="F78" s="70">
        <f t="shared" si="5"/>
        <v>100</v>
      </c>
      <c r="G78" s="70">
        <f t="shared" si="4"/>
        <v>120</v>
      </c>
    </row>
    <row r="79" spans="1:7" ht="32.25" customHeight="1">
      <c r="A79" s="75">
        <v>13</v>
      </c>
      <c r="B79" s="71" t="s">
        <v>153</v>
      </c>
      <c r="C79" s="83" t="s">
        <v>59</v>
      </c>
      <c r="D79" s="81">
        <v>25</v>
      </c>
      <c r="E79" s="70">
        <v>4</v>
      </c>
      <c r="F79" s="70">
        <f t="shared" si="5"/>
        <v>100</v>
      </c>
      <c r="G79" s="70">
        <f t="shared" si="4"/>
        <v>120</v>
      </c>
    </row>
    <row r="80" spans="1:7" ht="42.75">
      <c r="A80" s="75"/>
      <c r="B80" s="76" t="s">
        <v>293</v>
      </c>
      <c r="C80" s="62" t="s">
        <v>52</v>
      </c>
      <c r="D80" s="65" t="s">
        <v>52</v>
      </c>
      <c r="E80" s="74" t="s">
        <v>52</v>
      </c>
      <c r="F80" s="74" t="s">
        <v>52</v>
      </c>
      <c r="G80" s="74" t="s">
        <v>52</v>
      </c>
    </row>
    <row r="81" spans="1:7" ht="36" customHeight="1">
      <c r="A81" s="75">
        <v>1</v>
      </c>
      <c r="B81" s="71" t="s">
        <v>154</v>
      </c>
      <c r="C81" s="83" t="s">
        <v>155</v>
      </c>
      <c r="D81" s="81">
        <v>7</v>
      </c>
      <c r="E81" s="70">
        <v>4</v>
      </c>
      <c r="F81" s="70">
        <f>D81*E81</f>
        <v>28</v>
      </c>
      <c r="G81" s="70">
        <f t="shared" si="4"/>
        <v>33.6</v>
      </c>
    </row>
    <row r="82" spans="1:7" ht="30">
      <c r="A82" s="75">
        <v>2</v>
      </c>
      <c r="B82" s="71" t="s">
        <v>156</v>
      </c>
      <c r="C82" s="83" t="s">
        <v>90</v>
      </c>
      <c r="D82" s="81">
        <v>7</v>
      </c>
      <c r="E82" s="70">
        <v>4</v>
      </c>
      <c r="F82" s="70">
        <f>D82*E82</f>
        <v>28</v>
      </c>
      <c r="G82" s="70">
        <f t="shared" si="4"/>
        <v>33.6</v>
      </c>
    </row>
    <row r="83" spans="1:7" ht="45">
      <c r="A83" s="75">
        <v>3</v>
      </c>
      <c r="B83" s="71" t="s">
        <v>157</v>
      </c>
      <c r="C83" s="83" t="s">
        <v>158</v>
      </c>
      <c r="D83" s="81">
        <v>7</v>
      </c>
      <c r="E83" s="70">
        <v>4</v>
      </c>
      <c r="F83" s="70">
        <f>D83*E83</f>
        <v>28</v>
      </c>
      <c r="G83" s="70">
        <f t="shared" si="4"/>
        <v>33.6</v>
      </c>
    </row>
    <row r="84" spans="1:7" ht="57">
      <c r="A84" s="75"/>
      <c r="B84" s="76" t="s">
        <v>294</v>
      </c>
      <c r="C84" s="62" t="s">
        <v>52</v>
      </c>
      <c r="D84" s="65" t="s">
        <v>52</v>
      </c>
      <c r="E84" s="74" t="s">
        <v>52</v>
      </c>
      <c r="F84" s="74" t="s">
        <v>52</v>
      </c>
      <c r="G84" s="74" t="s">
        <v>52</v>
      </c>
    </row>
    <row r="85" spans="1:7" ht="30">
      <c r="A85" s="75">
        <v>4</v>
      </c>
      <c r="B85" s="71" t="s">
        <v>159</v>
      </c>
      <c r="C85" s="83" t="s">
        <v>160</v>
      </c>
      <c r="D85" s="81">
        <v>11</v>
      </c>
      <c r="E85" s="70">
        <v>4</v>
      </c>
      <c r="F85" s="70">
        <f>D85*E85</f>
        <v>44</v>
      </c>
      <c r="G85" s="70">
        <f t="shared" si="4"/>
        <v>52.8</v>
      </c>
    </row>
    <row r="86" spans="1:7" ht="30">
      <c r="A86" s="75">
        <v>6</v>
      </c>
      <c r="B86" s="71" t="s">
        <v>161</v>
      </c>
      <c r="C86" s="83" t="s">
        <v>158</v>
      </c>
      <c r="D86" s="81">
        <v>11</v>
      </c>
      <c r="E86" s="70">
        <v>4</v>
      </c>
      <c r="F86" s="70">
        <f>D86*E86</f>
        <v>44</v>
      </c>
      <c r="G86" s="70">
        <f t="shared" si="4"/>
        <v>52.8</v>
      </c>
    </row>
    <row r="87" spans="1:7" ht="144.75" customHeight="1">
      <c r="A87" s="75">
        <v>7</v>
      </c>
      <c r="B87" s="71" t="s">
        <v>162</v>
      </c>
      <c r="C87" s="83" t="s">
        <v>163</v>
      </c>
      <c r="D87" s="81">
        <v>11</v>
      </c>
      <c r="E87" s="70">
        <v>4</v>
      </c>
      <c r="F87" s="70">
        <f>D87*E87</f>
        <v>44</v>
      </c>
      <c r="G87" s="70">
        <f t="shared" si="4"/>
        <v>52.8</v>
      </c>
    </row>
    <row r="88" spans="1:7" ht="37.5" customHeight="1">
      <c r="A88" s="75"/>
      <c r="B88" s="76" t="s">
        <v>295</v>
      </c>
      <c r="C88" s="62" t="s">
        <v>52</v>
      </c>
      <c r="D88" s="65" t="s">
        <v>52</v>
      </c>
      <c r="E88" s="74" t="s">
        <v>52</v>
      </c>
      <c r="F88" s="74" t="s">
        <v>52</v>
      </c>
      <c r="G88" s="74" t="s">
        <v>52</v>
      </c>
    </row>
    <row r="89" spans="1:7" ht="63.75" customHeight="1">
      <c r="A89" s="75">
        <v>1</v>
      </c>
      <c r="B89" s="71" t="s">
        <v>164</v>
      </c>
      <c r="C89" s="83" t="s">
        <v>165</v>
      </c>
      <c r="D89" s="81">
        <v>14</v>
      </c>
      <c r="E89" s="70">
        <v>4</v>
      </c>
      <c r="F89" s="70">
        <f>D89*E89</f>
        <v>56</v>
      </c>
      <c r="G89" s="70">
        <f t="shared" si="4"/>
        <v>67.2</v>
      </c>
    </row>
    <row r="90" spans="1:7" ht="34.5" customHeight="1">
      <c r="A90" s="75"/>
      <c r="B90" s="76" t="s">
        <v>296</v>
      </c>
      <c r="C90" s="62" t="s">
        <v>52</v>
      </c>
      <c r="D90" s="65" t="s">
        <v>52</v>
      </c>
      <c r="E90" s="74" t="s">
        <v>52</v>
      </c>
      <c r="F90" s="74" t="s">
        <v>52</v>
      </c>
      <c r="G90" s="74" t="s">
        <v>52</v>
      </c>
    </row>
    <row r="91" spans="1:7" ht="75">
      <c r="A91" s="75">
        <v>1</v>
      </c>
      <c r="B91" s="71" t="s">
        <v>166</v>
      </c>
      <c r="C91" s="83" t="s">
        <v>167</v>
      </c>
      <c r="D91" s="81">
        <v>20</v>
      </c>
      <c r="E91" s="70">
        <v>4</v>
      </c>
      <c r="F91" s="70">
        <f aca="true" t="shared" si="6" ref="F91:F97">D91*E91</f>
        <v>80</v>
      </c>
      <c r="G91" s="70">
        <f t="shared" si="4"/>
        <v>96</v>
      </c>
    </row>
    <row r="92" spans="1:7" ht="123" customHeight="1">
      <c r="A92" s="75">
        <v>2</v>
      </c>
      <c r="B92" s="71" t="s">
        <v>168</v>
      </c>
      <c r="C92" s="83" t="s">
        <v>167</v>
      </c>
      <c r="D92" s="81">
        <v>20</v>
      </c>
      <c r="E92" s="70">
        <v>4</v>
      </c>
      <c r="F92" s="70">
        <f t="shared" si="6"/>
        <v>80</v>
      </c>
      <c r="G92" s="70">
        <f t="shared" si="4"/>
        <v>96</v>
      </c>
    </row>
    <row r="93" spans="1:7" ht="97.5" customHeight="1">
      <c r="A93" s="75">
        <v>3</v>
      </c>
      <c r="B93" s="71" t="s">
        <v>169</v>
      </c>
      <c r="C93" s="83" t="s">
        <v>167</v>
      </c>
      <c r="D93" s="81">
        <v>20</v>
      </c>
      <c r="E93" s="70">
        <v>4</v>
      </c>
      <c r="F93" s="70">
        <f t="shared" si="6"/>
        <v>80</v>
      </c>
      <c r="G93" s="70">
        <f t="shared" si="4"/>
        <v>96</v>
      </c>
    </row>
    <row r="94" spans="1:7" ht="45">
      <c r="A94" s="75">
        <v>4</v>
      </c>
      <c r="B94" s="71" t="s">
        <v>170</v>
      </c>
      <c r="C94" s="83" t="s">
        <v>171</v>
      </c>
      <c r="D94" s="81">
        <v>20</v>
      </c>
      <c r="E94" s="70">
        <v>4</v>
      </c>
      <c r="F94" s="70">
        <f t="shared" si="6"/>
        <v>80</v>
      </c>
      <c r="G94" s="70">
        <f t="shared" si="4"/>
        <v>96</v>
      </c>
    </row>
    <row r="95" spans="1:7" ht="45">
      <c r="A95" s="75">
        <v>5</v>
      </c>
      <c r="B95" s="71" t="s">
        <v>172</v>
      </c>
      <c r="C95" s="83" t="s">
        <v>171</v>
      </c>
      <c r="D95" s="81">
        <v>20</v>
      </c>
      <c r="E95" s="70">
        <v>4</v>
      </c>
      <c r="F95" s="70">
        <f t="shared" si="6"/>
        <v>80</v>
      </c>
      <c r="G95" s="70">
        <f t="shared" si="4"/>
        <v>96</v>
      </c>
    </row>
    <row r="96" spans="1:7" ht="45">
      <c r="A96" s="75">
        <v>6</v>
      </c>
      <c r="B96" s="71" t="s">
        <v>173</v>
      </c>
      <c r="C96" s="83" t="s">
        <v>171</v>
      </c>
      <c r="D96" s="81">
        <v>20</v>
      </c>
      <c r="E96" s="70">
        <v>4</v>
      </c>
      <c r="F96" s="70">
        <f t="shared" si="6"/>
        <v>80</v>
      </c>
      <c r="G96" s="70">
        <f t="shared" si="4"/>
        <v>96</v>
      </c>
    </row>
    <row r="97" spans="1:7" ht="45">
      <c r="A97" s="75">
        <v>7</v>
      </c>
      <c r="B97" s="71" t="s">
        <v>174</v>
      </c>
      <c r="C97" s="83" t="s">
        <v>167</v>
      </c>
      <c r="D97" s="81">
        <v>20</v>
      </c>
      <c r="E97" s="70">
        <v>4</v>
      </c>
      <c r="F97" s="70">
        <f t="shared" si="6"/>
        <v>80</v>
      </c>
      <c r="G97" s="70">
        <f t="shared" si="4"/>
        <v>96</v>
      </c>
    </row>
    <row r="98" spans="1:7" ht="28.5">
      <c r="A98" s="75"/>
      <c r="B98" s="76" t="s">
        <v>297</v>
      </c>
      <c r="C98" s="85" t="s">
        <v>52</v>
      </c>
      <c r="D98" s="80" t="s">
        <v>52</v>
      </c>
      <c r="E98" s="69" t="s">
        <v>52</v>
      </c>
      <c r="F98" s="69" t="s">
        <v>52</v>
      </c>
      <c r="G98" s="69" t="s">
        <v>52</v>
      </c>
    </row>
    <row r="99" spans="1:7" ht="34.5" customHeight="1">
      <c r="A99" s="75">
        <v>1</v>
      </c>
      <c r="B99" s="71" t="s">
        <v>175</v>
      </c>
      <c r="C99" s="83"/>
      <c r="D99" s="81">
        <v>30</v>
      </c>
      <c r="E99" s="70">
        <v>4</v>
      </c>
      <c r="F99" s="70">
        <f>D99*E99</f>
        <v>120</v>
      </c>
      <c r="G99" s="70">
        <f t="shared" si="4"/>
        <v>144</v>
      </c>
    </row>
    <row r="100" spans="1:7" ht="52.5" customHeight="1">
      <c r="A100" s="75">
        <v>2</v>
      </c>
      <c r="B100" s="71" t="s">
        <v>176</v>
      </c>
      <c r="C100" s="83"/>
      <c r="D100" s="81">
        <v>30</v>
      </c>
      <c r="E100" s="70">
        <v>4</v>
      </c>
      <c r="F100" s="70">
        <f>D100*E100</f>
        <v>120</v>
      </c>
      <c r="G100" s="70">
        <f t="shared" si="4"/>
        <v>144</v>
      </c>
    </row>
    <row r="101" spans="1:7" ht="69" customHeight="1">
      <c r="A101" s="75">
        <v>3</v>
      </c>
      <c r="B101" s="71" t="s">
        <v>177</v>
      </c>
      <c r="C101" s="83"/>
      <c r="D101" s="81">
        <v>30</v>
      </c>
      <c r="E101" s="70">
        <v>4</v>
      </c>
      <c r="F101" s="70">
        <f>D101*E101</f>
        <v>120</v>
      </c>
      <c r="G101" s="70">
        <f t="shared" si="4"/>
        <v>144</v>
      </c>
    </row>
    <row r="102" spans="1:7" ht="18.75" customHeight="1">
      <c r="A102" s="75">
        <v>4</v>
      </c>
      <c r="B102" s="71" t="s">
        <v>178</v>
      </c>
      <c r="C102" s="83"/>
      <c r="D102" s="81">
        <v>30</v>
      </c>
      <c r="E102" s="70">
        <v>4</v>
      </c>
      <c r="F102" s="70">
        <f>D102*E102</f>
        <v>120</v>
      </c>
      <c r="G102" s="70">
        <f t="shared" si="4"/>
        <v>144</v>
      </c>
    </row>
    <row r="103" spans="1:7" ht="15.75">
      <c r="A103" s="72"/>
      <c r="B103" s="73"/>
      <c r="C103" s="73"/>
      <c r="D103" s="73"/>
      <c r="E103" s="72"/>
      <c r="F103" s="72"/>
      <c r="G103" s="72"/>
    </row>
    <row r="104" spans="1:7" ht="32.25" customHeight="1">
      <c r="A104" s="123" t="s">
        <v>298</v>
      </c>
      <c r="B104" s="123"/>
      <c r="C104" s="123"/>
      <c r="D104" s="123"/>
      <c r="E104" s="123"/>
      <c r="F104" s="123"/>
      <c r="G104" s="123"/>
    </row>
  </sheetData>
  <sheetProtection/>
  <mergeCells count="2">
    <mergeCell ref="A104:G104"/>
    <mergeCell ref="A1:G2"/>
  </mergeCells>
  <printOptions/>
  <pageMargins left="0.75" right="0.25" top="0.5" bottom="0.5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margareta miron</dc:creator>
  <cp:keywords/>
  <dc:description/>
  <cp:lastModifiedBy>informatica2</cp:lastModifiedBy>
  <cp:lastPrinted>2021-08-12T07:20:26Z</cp:lastPrinted>
  <dcterms:created xsi:type="dcterms:W3CDTF">1996-10-14T23:33:28Z</dcterms:created>
  <dcterms:modified xsi:type="dcterms:W3CDTF">2021-08-16T06:13:20Z</dcterms:modified>
  <cp:category/>
  <cp:version/>
  <cp:contentType/>
  <cp:contentStatus/>
</cp:coreProperties>
</file>